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cto\Documents\Backup 12-12-2018\Boletins Investbras\2025\Março 2025\"/>
    </mc:Choice>
  </mc:AlternateContent>
  <xr:revisionPtr revIDLastSave="0" documentId="13_ncr:1_{7297CDAC-C973-4C0C-A50D-CE459380690F}" xr6:coauthVersionLast="47" xr6:coauthVersionMax="47" xr10:uidLastSave="{00000000-0000-0000-0000-000000000000}"/>
  <bookViews>
    <workbookView xWindow="9840" yWindow="1140" windowWidth="10230" windowHeight="10500" tabRatio="599" xr2:uid="{00000000-000D-0000-FFFF-FFFF00000000}"/>
  </bookViews>
  <sheets>
    <sheet name="Boletim" sheetId="1" r:id="rId1"/>
    <sheet name="Instruçõ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L28" i="1" s="1"/>
  <c r="I13" i="1"/>
  <c r="L13" i="1" s="1"/>
  <c r="C27" i="1"/>
  <c r="F27" i="1" s="1"/>
  <c r="C26" i="1"/>
  <c r="F26" i="1" s="1"/>
  <c r="C25" i="1"/>
  <c r="F25" i="1" s="1"/>
  <c r="C24" i="1"/>
  <c r="F24" i="1" s="1"/>
  <c r="C23" i="1"/>
  <c r="F23" i="1" s="1"/>
  <c r="C35" i="1" l="1"/>
  <c r="F35" i="1" s="1"/>
  <c r="C34" i="1"/>
  <c r="F34" i="1" s="1"/>
  <c r="C33" i="1"/>
  <c r="F33" i="1" s="1"/>
  <c r="C32" i="1"/>
  <c r="F32" i="1" s="1"/>
  <c r="I33" i="1"/>
  <c r="L33" i="1" s="1"/>
  <c r="I32" i="1"/>
  <c r="L32" i="1" s="1"/>
  <c r="C28" i="1"/>
  <c r="F28" i="1" s="1"/>
  <c r="I27" i="1"/>
  <c r="L27" i="1" s="1"/>
  <c r="I26" i="1"/>
  <c r="L26" i="1" s="1"/>
  <c r="I25" i="1"/>
  <c r="L25" i="1" s="1"/>
  <c r="I24" i="1"/>
  <c r="L24" i="1" s="1"/>
  <c r="I23" i="1"/>
  <c r="L2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C19" i="1"/>
  <c r="F19" i="1" s="1"/>
  <c r="I34" i="1"/>
  <c r="L34" i="1" s="1"/>
  <c r="I18" i="1"/>
  <c r="L18" i="1" s="1"/>
  <c r="I19" i="1"/>
  <c r="L19" i="1" s="1"/>
  <c r="C7" i="1" l="1"/>
  <c r="F7" i="1" s="1"/>
  <c r="C11" i="1"/>
  <c r="F11" i="1" s="1"/>
  <c r="C15" i="1"/>
  <c r="F15" i="1" s="1"/>
  <c r="C8" i="1"/>
  <c r="F8" i="1" s="1"/>
  <c r="C12" i="1"/>
  <c r="F12" i="1" s="1"/>
  <c r="C16" i="1"/>
  <c r="F16" i="1" s="1"/>
  <c r="C9" i="1"/>
  <c r="F9" i="1" s="1"/>
  <c r="C13" i="1"/>
  <c r="F13" i="1" s="1"/>
  <c r="C17" i="1"/>
  <c r="F17" i="1" s="1"/>
  <c r="C10" i="1"/>
  <c r="F10" i="1" s="1"/>
  <c r="C14" i="1"/>
  <c r="F14" i="1" s="1"/>
  <c r="C18" i="1"/>
  <c r="F18" i="1" s="1"/>
</calcChain>
</file>

<file path=xl/sharedStrings.xml><?xml version="1.0" encoding="utf-8"?>
<sst xmlns="http://schemas.openxmlformats.org/spreadsheetml/2006/main" count="258" uniqueCount="79">
  <si>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</si>
  <si>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</si>
  <si>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</si>
  <si>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</si>
  <si>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</si>
  <si>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</si>
  <si>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</si>
  <si>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</si>
  <si>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</si>
  <si>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</si>
  <si>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</si>
  <si>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</si>
  <si>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</si>
  <si>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</si>
  <si>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</si>
  <si>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</si>
  <si>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AÇÕES INDICE BOVESPA - MAIORES ALTAS</t>
  </si>
  <si>
    <t>AÇÕES INDICE BOVESPA - MAIORES  BAIXAS</t>
  </si>
  <si>
    <t>KCH5</t>
  </si>
  <si>
    <t>KCK5</t>
  </si>
  <si>
    <t>KCN5</t>
  </si>
  <si>
    <t>KCU5</t>
  </si>
  <si>
    <t>KCZ5</t>
  </si>
  <si>
    <t>KCH6</t>
  </si>
  <si>
    <t>ICFZ24</t>
  </si>
  <si>
    <t>KCK6</t>
  </si>
  <si>
    <t>CCMF25</t>
  </si>
  <si>
    <t>KCN6</t>
  </si>
  <si>
    <t>CCMH25</t>
  </si>
  <si>
    <t>ICFH25</t>
  </si>
  <si>
    <t>KCU6</t>
  </si>
  <si>
    <t>CCMK25</t>
  </si>
  <si>
    <t>ICFK25</t>
  </si>
  <si>
    <t>KCZ6</t>
  </si>
  <si>
    <t>KCH7</t>
  </si>
  <si>
    <t>BGIZ24</t>
  </si>
  <si>
    <t>BOLETIM DE AJUSTES INVESTBRAS</t>
  </si>
  <si>
    <t>ICFN25</t>
  </si>
  <si>
    <t>ICFU25</t>
  </si>
  <si>
    <t>CCMN25</t>
  </si>
  <si>
    <t>SJCX24</t>
  </si>
  <si>
    <t>SJCF25</t>
  </si>
  <si>
    <t>BGIF25</t>
  </si>
  <si>
    <t>KCK7</t>
  </si>
  <si>
    <t>RCH25</t>
  </si>
  <si>
    <t>SJCH25</t>
  </si>
  <si>
    <t>SJCK25</t>
  </si>
  <si>
    <t>ICFZ25</t>
  </si>
  <si>
    <t>CCMU25</t>
  </si>
  <si>
    <t>BGIG25</t>
  </si>
  <si>
    <t>BGIH25</t>
  </si>
  <si>
    <t>ICFH26</t>
  </si>
  <si>
    <t>BGIJ25</t>
  </si>
  <si>
    <t>RCF25</t>
  </si>
  <si>
    <t>CCMX25</t>
  </si>
  <si>
    <t>KCN7</t>
  </si>
  <si>
    <t>BGIK25</t>
  </si>
  <si>
    <t>INSTRUÇÕES BOLETIM DE AJUSTES INVESTBRAS</t>
  </si>
  <si>
    <t>TELA CMA</t>
  </si>
  <si>
    <t>SITE B3</t>
  </si>
  <si>
    <t>LINK</t>
  </si>
  <si>
    <t>SITE ADVFN</t>
  </si>
  <si>
    <t>Tenha um bom trabalho meu bom!  Vai dar tudo certo! =)</t>
  </si>
  <si>
    <t>SJCN25</t>
  </si>
  <si>
    <t>ICFU26</t>
  </si>
  <si>
    <t>SJCQ25</t>
  </si>
  <si>
    <t>BGIM25</t>
  </si>
  <si>
    <t>RCK25</t>
  </si>
  <si>
    <t>CCMF26</t>
  </si>
  <si>
    <t>BGIN25</t>
  </si>
  <si>
    <t>KCU7</t>
  </si>
  <si>
    <t>ICFZ26</t>
  </si>
  <si>
    <t>CCMH26</t>
  </si>
  <si>
    <t>VAMO3</t>
  </si>
  <si>
    <t>BEEF3</t>
  </si>
  <si>
    <t>PCAR3</t>
  </si>
  <si>
    <t>TIMS3</t>
  </si>
  <si>
    <t>CVCB3</t>
  </si>
  <si>
    <t>POMO4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</si>
</sst>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_-* #,##0.0000_-;\-* #,##0.0000_-;_-* &quot;-&quot;????_-;_-@_-"/>
    <numFmt numFmtId="166" formatCode="#,##0.0000_ ;[Red]\-#,##0.0000\ 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6" fillId="0" borderId="0" xfId="3" applyNumberFormat="1" applyFont="1"/>
    <xf numFmtId="0" fontId="0" fillId="2" borderId="0" xfId="0" applyFill="1"/>
    <xf numFmtId="43" fontId="1" fillId="2" borderId="0" xfId="3" applyFill="1"/>
    <xf numFmtId="10" fontId="1" fillId="2" borderId="0" xfId="1" applyNumberFormat="1" applyFill="1"/>
    <xf numFmtId="0" fontId="0" fillId="0" borderId="0" xfId="0" applyAlignment="1">
      <alignment horizontal="center"/>
    </xf>
    <xf numFmtId="43" fontId="1" fillId="0" borderId="0" xfId="3" applyAlignment="1">
      <alignment horizontal="center"/>
    </xf>
    <xf numFmtId="10" fontId="1" fillId="0" borderId="0" xfId="1" applyNumberFormat="1" applyAlignment="1">
      <alignment horizontal="center"/>
    </xf>
    <xf numFmtId="43" fontId="1" fillId="0" borderId="0" xfId="3"/>
    <xf numFmtId="10" fontId="1" fillId="0" borderId="0" xfId="1" applyNumberFormat="1"/>
    <xf numFmtId="164" fontId="1" fillId="0" borderId="0" xfId="3" applyNumberFormat="1"/>
    <xf numFmtId="164" fontId="0" fillId="2" borderId="0" xfId="0" applyNumberFormat="1" applyFill="1"/>
    <xf numFmtId="164" fontId="1" fillId="2" borderId="0" xfId="3" applyNumberFormat="1" applyFill="1"/>
    <xf numFmtId="9" fontId="1" fillId="0" borderId="0" xfId="1"/>
    <xf numFmtId="43" fontId="0" fillId="0" borderId="0" xfId="3" applyFont="1"/>
    <xf numFmtId="0" fontId="4" fillId="0" borderId="0" xfId="0" applyFont="1"/>
    <xf numFmtId="0" fontId="3" fillId="0" borderId="0" xfId="2" applyAlignment="1" applyProtection="1"/>
    <xf numFmtId="43" fontId="0" fillId="0" borderId="0" xfId="0" applyNumberFormat="1"/>
    <xf numFmtId="43" fontId="5" fillId="0" borderId="0" xfId="6" applyFont="1"/>
    <xf numFmtId="164" fontId="8" fillId="0" borderId="0" xfId="3" applyNumberFormat="1" applyFont="1"/>
    <xf numFmtId="43" fontId="7" fillId="3" borderId="0" xfId="3" applyFont="1" applyFill="1" applyAlignment="1">
      <alignment horizontal="center"/>
    </xf>
    <xf numFmtId="43" fontId="7" fillId="3" borderId="0" xfId="3" quotePrefix="1" applyFont="1" applyFill="1" applyAlignment="1">
      <alignment horizontal="center"/>
    </xf>
    <xf numFmtId="165" fontId="0" fillId="0" borderId="0" xfId="0" applyNumberFormat="1"/>
    <xf numFmtId="10" fontId="2" fillId="0" borderId="0" xfId="1" applyNumberFormat="1" applyFont="1"/>
    <xf numFmtId="2" fontId="0" fillId="0" borderId="0" xfId="0" applyNumberFormat="1"/>
    <xf numFmtId="43" fontId="7" fillId="0" borderId="0" xfId="3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43" fontId="7" fillId="0" borderId="0" xfId="3" quotePrefix="1" applyFont="1" applyFill="1" applyAlignment="1">
      <alignment horizontal="center"/>
    </xf>
    <xf numFmtId="10" fontId="6" fillId="0" borderId="0" xfId="1" quotePrefix="1" applyNumberFormat="1" applyFont="1"/>
    <xf numFmtId="10" fontId="5" fillId="0" borderId="0" xfId="3" quotePrefix="1" applyNumberFormat="1" applyFont="1"/>
    <xf numFmtId="4" fontId="10" fillId="0" borderId="0" xfId="0" applyNumberFormat="1" applyFont="1"/>
    <xf numFmtId="164" fontId="6" fillId="0" borderId="0" xfId="3" applyNumberFormat="1" applyFont="1" applyAlignment="1">
      <alignment horizontal="center"/>
    </xf>
    <xf numFmtId="166" fontId="6" fillId="0" borderId="0" xfId="3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7" fillId="0" borderId="0" xfId="3" applyNumberFormat="1" applyFont="1"/>
    <xf numFmtId="4" fontId="0" fillId="0" borderId="0" xfId="0" applyNumberFormat="1" applyAlignment="1">
      <alignment horizontal="center"/>
    </xf>
    <xf numFmtId="0" fontId="11" fillId="0" borderId="0" xfId="0" applyFont="1"/>
    <xf numFmtId="43" fontId="0" fillId="0" borderId="0" xfId="6" applyFont="1"/>
    <xf numFmtId="16" fontId="0" fillId="0" borderId="0" xfId="0" applyNumberFormat="1"/>
    <xf numFmtId="167" fontId="0" fillId="0" borderId="0" xfId="0" applyNumberFormat="1" applyAlignment="1">
      <alignment horizontal="center"/>
    </xf>
    <xf numFmtId="0" fontId="12" fillId="0" borderId="0" xfId="0" applyFont="1"/>
    <xf numFmtId="0" fontId="2" fillId="0" borderId="0" xfId="0" applyFont="1"/>
    <xf numFmtId="2" fontId="13" fillId="4" borderId="0" xfId="0" applyNumberFormat="1" applyFont="1" applyFill="1" applyAlignment="1">
      <alignment horizontal="center"/>
    </xf>
    <xf numFmtId="2" fontId="3" fillId="0" borderId="0" xfId="2" applyNumberFormat="1" applyAlignment="1" applyProtection="1">
      <alignment horizontal="center"/>
    </xf>
    <xf numFmtId="4" fontId="3" fillId="0" borderId="0" xfId="2" applyNumberFormat="1" applyAlignment="1" applyProtection="1">
      <alignment horizontal="center"/>
    </xf>
    <xf numFmtId="0" fontId="14" fillId="0" borderId="0" xfId="0" applyFont="1"/>
    <xf numFmtId="43" fontId="3" fillId="0" borderId="0" xfId="2" applyNumberFormat="1" applyFill="1" applyAlignment="1" applyProtection="1">
      <alignment horizontal="center"/>
    </xf>
    <xf numFmtId="2" fontId="13" fillId="5" borderId="0" xfId="0" applyNumberFormat="1" applyFont="1" applyFill="1" applyAlignment="1">
      <alignment horizontal="center"/>
    </xf>
    <xf numFmtId="2" fontId="13" fillId="6" borderId="0" xfId="0" applyNumberFormat="1" applyFont="1" applyFill="1" applyAlignment="1">
      <alignment horizontal="center"/>
    </xf>
    <xf numFmtId="4" fontId="13" fillId="7" borderId="0" xfId="0" applyNumberFormat="1" applyFont="1" applyFill="1" applyAlignment="1">
      <alignment horizontal="center"/>
    </xf>
    <xf numFmtId="0" fontId="13" fillId="0" borderId="0" xfId="0" applyFont="1"/>
    <xf numFmtId="14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</cellXfs>
  <cellStyles count="11">
    <cellStyle name="Hiperlink" xfId="2" builtinId="8"/>
    <cellStyle name="Moeda 2" xfId="5" xr:uid="{00000000-0005-0000-0000-000001000000}"/>
    <cellStyle name="Normal" xfId="0" builtinId="0"/>
    <cellStyle name="Porcentagem" xfId="1" builtinId="5"/>
    <cellStyle name="Vírgula" xfId="6" builtinId="3"/>
    <cellStyle name="Vírgula 10 10 10 2 2 2 10 2 3 7" xfId="10" xr:uid="{00000000-0005-0000-0000-000005000000}"/>
    <cellStyle name="Vírgula 10 10 10 2 2 2 2" xfId="8" xr:uid="{00000000-0005-0000-0000-000006000000}"/>
    <cellStyle name="Vírgula 10 10 10 2 2 2 2 13 4 3 6 8" xfId="9" xr:uid="{00000000-0005-0000-0000-000007000000}"/>
    <cellStyle name="Vírgula 2" xfId="3" xr:uid="{00000000-0005-0000-0000-000008000000}"/>
    <cellStyle name="Vírgula 2 2" xfId="4" xr:uid="{00000000-0005-0000-0000-000009000000}"/>
    <cellStyle name="Vírgula 21 2" xfId="7" xr:uid="{00000000-0005-0000-0000-00000A000000}"/>
  </cellStyles>
  <dxfs count="14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0</xdr:row>
      <xdr:rowOff>37006</xdr:rowOff>
    </xdr:from>
    <xdr:to>
      <xdr:col>11</xdr:col>
      <xdr:colOff>240962</xdr:colOff>
      <xdr:row>2</xdr:row>
      <xdr:rowOff>187207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6" y="3700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3.com.br/pt_br/market-data-e-indices/servicos-de-dados/market-data/historico/derivativos/ajustes-do-pregao/" TargetMode="External"/><Relationship Id="rId13" Type="http://schemas.openxmlformats.org/officeDocument/2006/relationships/hyperlink" Target="https://www.b3.com.br/pt_br/market-data-e-indices/servicos-de-dados/market-data/historico/derivativos/ajustes-do-pregao/" TargetMode="External"/><Relationship Id="rId18" Type="http://schemas.openxmlformats.org/officeDocument/2006/relationships/hyperlink" Target="https://www.b3.com.br/pt_br/market-data-e-indices/servicos-de-dados/market-data/historico/derivativos/ajustes-do-pregao/" TargetMode="External"/><Relationship Id="rId3" Type="http://schemas.openxmlformats.org/officeDocument/2006/relationships/hyperlink" Target="https://br.advfn.com/bolsa-de-valores/dowi/DJI/historico" TargetMode="External"/><Relationship Id="rId21" Type="http://schemas.openxmlformats.org/officeDocument/2006/relationships/hyperlink" Target="https://www.b3.com.br/pt_br/market-data-e-indices/servicos-de-dados/market-data/consultas/boletim-diario/boletim-diario-do-mercado/" TargetMode="External"/><Relationship Id="rId7" Type="http://schemas.openxmlformats.org/officeDocument/2006/relationships/hyperlink" Target="https://www.b3.com.br/pt_br/market-data-e-indices/servicos-de-dados/market-data/historico/derivativos/ajustes-do-pregao/" TargetMode="External"/><Relationship Id="rId12" Type="http://schemas.openxmlformats.org/officeDocument/2006/relationships/hyperlink" Target="https://www.b3.com.br/pt_br/market-data-e-indices/servicos-de-dados/market-data/historico/derivativos/ajustes-do-pregao/" TargetMode="External"/><Relationship Id="rId17" Type="http://schemas.openxmlformats.org/officeDocument/2006/relationships/hyperlink" Target="https://www.b3.com.br/pt_br/market-data-e-indices/servicos-de-dados/market-data/historico/derivativos/ajustes-do-pregao/" TargetMode="External"/><Relationship Id="rId2" Type="http://schemas.openxmlformats.org/officeDocument/2006/relationships/hyperlink" Target="https://www.b3.com.br/pt_br/market-data-e-indices/servicos-de-dados/market-data/historico/derivativos/ajustes-do-pregao/" TargetMode="External"/><Relationship Id="rId16" Type="http://schemas.openxmlformats.org/officeDocument/2006/relationships/hyperlink" Target="https://www.b3.com.br/pt_br/market-data-e-indices/servicos-de-dados/market-data/historico/derivativos/ajustes-do-pregao/" TargetMode="External"/><Relationship Id="rId20" Type="http://schemas.openxmlformats.org/officeDocument/2006/relationships/hyperlink" Target="https://www.b3.com.br/pt_br/market-data-e-indices/servicos-de-dados/market-data/consultas/boletim-diario/boletim-diario-do-mercado/" TargetMode="External"/><Relationship Id="rId1" Type="http://schemas.openxmlformats.org/officeDocument/2006/relationships/hyperlink" Target="https://www.b3.com.br/pt_br/market-data-e-indices/servicos-de-dados/market-data/historico/derivativos/ajustes-do-pregao/" TargetMode="External"/><Relationship Id="rId6" Type="http://schemas.openxmlformats.org/officeDocument/2006/relationships/hyperlink" Target="https://www.b3.com.br/pt_br/market-data-e-indices/servicos-de-dados/market-data/historico/derivativos/ajustes-do-pregao/" TargetMode="External"/><Relationship Id="rId11" Type="http://schemas.openxmlformats.org/officeDocument/2006/relationships/hyperlink" Target="https://www.b3.com.br/pt_br/market-data-e-indices/servicos-de-dados/market-data/historico/derivativos/ajustes-do-pregao/" TargetMode="External"/><Relationship Id="rId5" Type="http://schemas.openxmlformats.org/officeDocument/2006/relationships/hyperlink" Target="https://www.b3.com.br/pt_br/market-data-e-indices/servicos-de-dados/market-data/historico/derivativos/ajustes-do-pregao/" TargetMode="External"/><Relationship Id="rId15" Type="http://schemas.openxmlformats.org/officeDocument/2006/relationships/hyperlink" Target="https://www.b3.com.br/pt_br/market-data-e-indices/servicos-de-dados/market-data/historico/derivativos/ajustes-do-pregao/" TargetMode="External"/><Relationship Id="rId23" Type="http://schemas.openxmlformats.org/officeDocument/2006/relationships/hyperlink" Target="https://www.b3.com.br/pt_br/market-data-e-indices/servicos-de-dados/market-data/consultas/boletim-diario/boletim-diario-do-mercado/" TargetMode="External"/><Relationship Id="rId10" Type="http://schemas.openxmlformats.org/officeDocument/2006/relationships/hyperlink" Target="https://www.b3.com.br/pt_br/market-data-e-indices/servicos-de-dados/market-data/historico/derivativos/ajustes-do-pregao/" TargetMode="External"/><Relationship Id="rId19" Type="http://schemas.openxmlformats.org/officeDocument/2006/relationships/hyperlink" Target="https://www.b3.com.br/pt_br/market-data-e-indices/servicos-de-dados/market-data/historico/derivativos/ajustes-do-pregao/" TargetMode="External"/><Relationship Id="rId4" Type="http://schemas.openxmlformats.org/officeDocument/2006/relationships/hyperlink" Target="https://www.b3.com.br/pt_br/market-data-e-indices/servicos-de-dados/market-data/historico/derivativos/ajustes-do-pregao/" TargetMode="External"/><Relationship Id="rId9" Type="http://schemas.openxmlformats.org/officeDocument/2006/relationships/hyperlink" Target="https://www.b3.com.br/pt_br/market-data-e-indices/servicos-de-dados/market-data/historico/derivativos/ajustes-do-pregao/" TargetMode="External"/><Relationship Id="rId14" Type="http://schemas.openxmlformats.org/officeDocument/2006/relationships/hyperlink" Target="https://www.b3.com.br/pt_br/market-data-e-indices/servicos-de-dados/market-data/historico/derivativos/ajustes-do-pregao/" TargetMode="External"/><Relationship Id="rId22" Type="http://schemas.openxmlformats.org/officeDocument/2006/relationships/hyperlink" Target="https://www.b3.com.br/pt_br/market-data-e-indices/servicos-de-dados/market-data/consultas/boletim-diario/boletim-diario-do-merca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70C0"/>
    <pageSetUpPr fitToPage="1"/>
  </sheetPr>
  <dimension ref="A1:T61"/>
  <sheetViews>
    <sheetView showGridLines="0" tabSelected="1" topLeftCell="D12" zoomScaleNormal="100" workbookViewId="0">
      <selection activeCell="J41" sqref="J41"/>
    </sheetView>
  </sheetViews>
  <sheetFormatPr defaultRowHeight="15" x14ac:dyDescent="0.25"/>
  <cols>
    <col min="1" max="1" width="2" customWidth="1"/>
    <col min="2" max="2" width="11" customWidth="1"/>
    <col min="3" max="3" width="9.140625" customWidth="1"/>
    <col min="4" max="5" width="11.5703125" customWidth="1"/>
    <col min="6" max="6" width="8.85546875" bestFit="1" customWidth="1"/>
    <col min="7" max="7" width="5.5703125" customWidth="1"/>
    <col min="8" max="8" width="12.140625" customWidth="1"/>
    <col min="9" max="9" width="12.42578125" customWidth="1"/>
    <col min="10" max="10" width="11.7109375" customWidth="1"/>
    <col min="11" max="11" width="11.5703125" customWidth="1"/>
    <col min="12" max="12" width="8.85546875" bestFit="1" customWidth="1"/>
    <col min="14" max="14" width="11" bestFit="1" customWidth="1"/>
    <col min="15" max="15" width="10.7109375" bestFit="1" customWidth="1"/>
    <col min="16" max="16" width="13.28515625" bestFit="1" customWidth="1"/>
    <col min="17" max="18" width="9.5703125" bestFit="1" customWidth="1"/>
  </cols>
  <sheetData>
    <row r="1" spans="1:19" x14ac:dyDescent="0.25">
      <c r="A1" s="21"/>
    </row>
    <row r="2" spans="1:19" ht="18.75" x14ac:dyDescent="0.3">
      <c r="B2" s="15" t="s">
        <v>36</v>
      </c>
    </row>
    <row r="3" spans="1:19" x14ac:dyDescent="0.25">
      <c r="B3" t="s">
        <v>0</v>
      </c>
      <c r="C3" s="52">
        <v>45747</v>
      </c>
      <c r="D3" s="52"/>
    </row>
    <row r="4" spans="1:19" x14ac:dyDescent="0.25">
      <c r="C4" s="37"/>
      <c r="D4" s="41"/>
      <c r="E4" s="41"/>
      <c r="F4" s="16"/>
    </row>
    <row r="5" spans="1:19" x14ac:dyDescent="0.25">
      <c r="B5" s="2" t="s">
        <v>1</v>
      </c>
      <c r="C5" s="2"/>
      <c r="D5" s="2"/>
      <c r="E5" s="2"/>
      <c r="F5" s="2"/>
      <c r="G5" s="2"/>
      <c r="H5" s="2"/>
      <c r="I5" s="3" t="s">
        <v>2</v>
      </c>
      <c r="J5" s="3"/>
      <c r="K5" s="3"/>
      <c r="L5" s="4"/>
      <c r="O5" s="26"/>
      <c r="R5" s="24"/>
    </row>
    <row r="6" spans="1:19" x14ac:dyDescent="0.25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H6" s="5" t="s">
        <v>3</v>
      </c>
      <c r="I6" s="6" t="s">
        <v>4</v>
      </c>
      <c r="J6" s="5" t="s">
        <v>5</v>
      </c>
      <c r="K6" s="6" t="s">
        <v>6</v>
      </c>
      <c r="L6" s="7" t="s">
        <v>7</v>
      </c>
      <c r="O6" s="26"/>
      <c r="R6" s="24"/>
      <c r="S6" s="24"/>
    </row>
    <row r="7" spans="1:19" x14ac:dyDescent="0.25">
      <c r="B7" s="5" t="s">
        <v>19</v>
      </c>
      <c r="C7" s="32">
        <f t="shared" ref="C7:C19" si="0">D7-E7</f>
        <v>-0.19999999999998863</v>
      </c>
      <c r="D7" s="24">
        <v>379.75</v>
      </c>
      <c r="E7" s="24">
        <v>379.95</v>
      </c>
      <c r="F7" s="7">
        <f t="shared" ref="F7:F19" si="1">C7/E7</f>
        <v>-5.2638505066453125E-4</v>
      </c>
      <c r="G7" s="9"/>
      <c r="H7" s="5" t="s">
        <v>32</v>
      </c>
      <c r="I7" s="32">
        <f t="shared" ref="I7:I13" si="2">J7-K7</f>
        <v>-1.8000000000000114</v>
      </c>
      <c r="J7" s="34">
        <v>483.8</v>
      </c>
      <c r="K7" s="34">
        <v>485.6</v>
      </c>
      <c r="L7" s="7">
        <f t="shared" ref="L7:L13" si="3">I7/K7</f>
        <v>-3.7067545304777828E-3</v>
      </c>
      <c r="N7" s="24"/>
      <c r="O7" s="24"/>
      <c r="P7" s="38"/>
      <c r="Q7" s="24"/>
      <c r="R7" s="24"/>
    </row>
    <row r="8" spans="1:19" x14ac:dyDescent="0.25">
      <c r="B8" s="5" t="s">
        <v>20</v>
      </c>
      <c r="C8" s="32">
        <f t="shared" si="0"/>
        <v>-1</v>
      </c>
      <c r="D8" s="24">
        <v>375.4</v>
      </c>
      <c r="E8" s="24">
        <v>376.4</v>
      </c>
      <c r="F8" s="7">
        <f t="shared" si="1"/>
        <v>-2.6567481402763019E-3</v>
      </c>
      <c r="G8" s="9"/>
      <c r="H8" s="5" t="s">
        <v>37</v>
      </c>
      <c r="I8" s="32">
        <f t="shared" si="2"/>
        <v>-1.3000000000000114</v>
      </c>
      <c r="J8" s="34">
        <v>472.2</v>
      </c>
      <c r="K8" s="34">
        <v>473.5</v>
      </c>
      <c r="L8" s="7">
        <f t="shared" si="3"/>
        <v>-2.7455121436114286E-3</v>
      </c>
      <c r="N8" s="24"/>
      <c r="O8" s="24"/>
      <c r="Q8" s="24"/>
      <c r="R8" s="24"/>
    </row>
    <row r="9" spans="1:19" x14ac:dyDescent="0.25">
      <c r="B9" s="5" t="s">
        <v>21</v>
      </c>
      <c r="C9" s="32">
        <f t="shared" si="0"/>
        <v>-1.25</v>
      </c>
      <c r="D9" s="24">
        <v>370.35</v>
      </c>
      <c r="E9" s="24">
        <v>371.6</v>
      </c>
      <c r="F9" s="7">
        <f t="shared" si="1"/>
        <v>-3.3638320775026907E-3</v>
      </c>
      <c r="G9" s="9"/>
      <c r="H9" s="5" t="s">
        <v>38</v>
      </c>
      <c r="I9" s="32">
        <f t="shared" si="2"/>
        <v>-2.3500000000000227</v>
      </c>
      <c r="J9" s="34">
        <v>464.4</v>
      </c>
      <c r="K9" s="34">
        <v>466.75</v>
      </c>
      <c r="L9" s="7">
        <f t="shared" si="3"/>
        <v>-5.0348152115694111E-3</v>
      </c>
      <c r="N9" s="24"/>
      <c r="O9" s="24"/>
      <c r="Q9" s="24"/>
      <c r="R9" s="24"/>
    </row>
    <row r="10" spans="1:19" x14ac:dyDescent="0.25">
      <c r="B10" s="5" t="s">
        <v>22</v>
      </c>
      <c r="C10" s="32">
        <f t="shared" si="0"/>
        <v>-1.3000000000000114</v>
      </c>
      <c r="D10" s="24">
        <v>363.2</v>
      </c>
      <c r="E10" s="24">
        <v>364.5</v>
      </c>
      <c r="F10" s="7">
        <f t="shared" si="1"/>
        <v>-3.5665294924554494E-3</v>
      </c>
      <c r="G10" s="9"/>
      <c r="H10" s="5" t="s">
        <v>47</v>
      </c>
      <c r="I10" s="32">
        <f t="shared" si="2"/>
        <v>-1.6999999999999886</v>
      </c>
      <c r="J10" s="34">
        <v>453.35</v>
      </c>
      <c r="K10" s="34">
        <v>455.05</v>
      </c>
      <c r="L10" s="7">
        <f t="shared" si="3"/>
        <v>-3.7358532029447061E-3</v>
      </c>
      <c r="N10" s="24"/>
      <c r="O10" s="24"/>
      <c r="Q10" s="24"/>
      <c r="R10" s="24"/>
    </row>
    <row r="11" spans="1:19" x14ac:dyDescent="0.25">
      <c r="B11" s="5" t="s">
        <v>23</v>
      </c>
      <c r="C11" s="32">
        <f t="shared" si="0"/>
        <v>-1.4499999999999886</v>
      </c>
      <c r="D11" s="24">
        <v>355.35</v>
      </c>
      <c r="E11" s="24">
        <v>356.8</v>
      </c>
      <c r="F11" s="7">
        <f t="shared" si="1"/>
        <v>-4.0639013452914482E-3</v>
      </c>
      <c r="G11" s="23"/>
      <c r="H11" s="5" t="s">
        <v>51</v>
      </c>
      <c r="I11" s="32">
        <f t="shared" si="2"/>
        <v>-1.8999999999999773</v>
      </c>
      <c r="J11" s="34">
        <v>446.3</v>
      </c>
      <c r="K11" s="34">
        <v>448.2</v>
      </c>
      <c r="L11" s="7">
        <f t="shared" si="3"/>
        <v>-4.2391789379740679E-3</v>
      </c>
      <c r="O11" s="24"/>
      <c r="Q11" s="24"/>
      <c r="R11" s="24"/>
    </row>
    <row r="12" spans="1:19" x14ac:dyDescent="0.25">
      <c r="B12" s="5" t="s">
        <v>25</v>
      </c>
      <c r="C12" s="32">
        <f t="shared" si="0"/>
        <v>-1.25</v>
      </c>
      <c r="D12" s="24">
        <v>344.5</v>
      </c>
      <c r="E12" s="24">
        <v>345.75</v>
      </c>
      <c r="F12" s="7">
        <f t="shared" si="1"/>
        <v>-3.6153289949385392E-3</v>
      </c>
      <c r="G12" s="9"/>
      <c r="H12" s="5" t="s">
        <v>64</v>
      </c>
      <c r="I12" s="32">
        <f t="shared" si="2"/>
        <v>0.60000000000002274</v>
      </c>
      <c r="J12" s="34">
        <v>359.8</v>
      </c>
      <c r="K12" s="34">
        <v>359.2</v>
      </c>
      <c r="L12" s="7">
        <f t="shared" si="3"/>
        <v>1.6703786191537382E-3</v>
      </c>
      <c r="O12" s="24"/>
      <c r="Q12" s="24"/>
      <c r="R12" s="24"/>
    </row>
    <row r="13" spans="1:19" x14ac:dyDescent="0.25">
      <c r="B13" s="5" t="s">
        <v>27</v>
      </c>
      <c r="C13" s="32">
        <f t="shared" si="0"/>
        <v>-0.69999999999998863</v>
      </c>
      <c r="D13" s="24">
        <v>330.2</v>
      </c>
      <c r="E13" s="24">
        <v>330.9</v>
      </c>
      <c r="F13" s="7">
        <f t="shared" si="1"/>
        <v>-2.115442731943151E-3</v>
      </c>
      <c r="G13" s="9"/>
      <c r="H13" s="5" t="s">
        <v>71</v>
      </c>
      <c r="I13" s="32">
        <f t="shared" si="2"/>
        <v>2.1000000000000227</v>
      </c>
      <c r="J13" s="34">
        <v>360.35</v>
      </c>
      <c r="K13" s="34">
        <v>358.25</v>
      </c>
      <c r="L13" s="7">
        <f t="shared" si="3"/>
        <v>5.8618283321703359E-3</v>
      </c>
      <c r="O13" s="24"/>
      <c r="Q13" s="24"/>
      <c r="R13" s="24"/>
    </row>
    <row r="14" spans="1:19" x14ac:dyDescent="0.25">
      <c r="B14" s="5" t="s">
        <v>30</v>
      </c>
      <c r="C14" s="32">
        <f t="shared" si="0"/>
        <v>0.44999999999998863</v>
      </c>
      <c r="D14" s="24">
        <v>312.95</v>
      </c>
      <c r="E14" s="24">
        <v>312.5</v>
      </c>
      <c r="F14" s="7">
        <f t="shared" si="1"/>
        <v>1.4399999999999637E-3</v>
      </c>
      <c r="G14" s="9"/>
      <c r="O14" s="24"/>
      <c r="Q14" s="24"/>
      <c r="R14" s="24"/>
    </row>
    <row r="15" spans="1:19" x14ac:dyDescent="0.25">
      <c r="B15" s="5" t="s">
        <v>33</v>
      </c>
      <c r="C15" s="32">
        <f t="shared" si="0"/>
        <v>1.5999999999999659</v>
      </c>
      <c r="D15" s="24">
        <v>299.39999999999998</v>
      </c>
      <c r="E15" s="24">
        <v>297.8</v>
      </c>
      <c r="F15" s="7">
        <f t="shared" si="1"/>
        <v>5.3727333781059964E-3</v>
      </c>
      <c r="G15" s="9"/>
      <c r="O15" s="24"/>
      <c r="Q15" s="24"/>
      <c r="R15" s="24"/>
    </row>
    <row r="16" spans="1:19" x14ac:dyDescent="0.25">
      <c r="B16" s="5" t="s">
        <v>34</v>
      </c>
      <c r="C16" s="32">
        <f t="shared" si="0"/>
        <v>2.5500000000000114</v>
      </c>
      <c r="D16" s="24">
        <v>290.85000000000002</v>
      </c>
      <c r="E16" s="24">
        <v>288.3</v>
      </c>
      <c r="F16" s="7">
        <f t="shared" si="1"/>
        <v>8.8449531737773545E-3</v>
      </c>
      <c r="G16" s="9"/>
      <c r="H16" s="2" t="s">
        <v>9</v>
      </c>
      <c r="I16" s="3"/>
      <c r="J16" s="3"/>
      <c r="K16" s="3"/>
      <c r="L16" s="4"/>
      <c r="O16" s="24"/>
      <c r="Q16" s="24"/>
      <c r="R16" s="24"/>
    </row>
    <row r="17" spans="1:19" x14ac:dyDescent="0.25">
      <c r="B17" s="5" t="s">
        <v>43</v>
      </c>
      <c r="C17" s="32">
        <f t="shared" si="0"/>
        <v>3</v>
      </c>
      <c r="D17" s="24">
        <v>283.8</v>
      </c>
      <c r="E17" s="24">
        <v>280.8</v>
      </c>
      <c r="F17" s="7">
        <f t="shared" si="1"/>
        <v>1.0683760683760684E-2</v>
      </c>
      <c r="G17" s="9"/>
      <c r="H17" s="5" t="s">
        <v>3</v>
      </c>
      <c r="I17" s="6" t="s">
        <v>4</v>
      </c>
      <c r="J17" s="5" t="s">
        <v>5</v>
      </c>
      <c r="K17" s="6" t="s">
        <v>6</v>
      </c>
      <c r="L17" s="7" t="s">
        <v>7</v>
      </c>
      <c r="O17" s="24"/>
      <c r="P17" s="35"/>
      <c r="Q17" s="24"/>
      <c r="R17" s="24"/>
      <c r="S17" s="9"/>
    </row>
    <row r="18" spans="1:19" x14ac:dyDescent="0.25">
      <c r="B18" s="5" t="s">
        <v>55</v>
      </c>
      <c r="C18" s="32">
        <f t="shared" si="0"/>
        <v>3.6499999999999773</v>
      </c>
      <c r="D18" s="24">
        <v>278.14999999999998</v>
      </c>
      <c r="E18" s="24">
        <v>274.5</v>
      </c>
      <c r="F18" s="7">
        <f t="shared" si="1"/>
        <v>1.3296903460837804E-2</v>
      </c>
      <c r="G18" s="9"/>
      <c r="H18" s="5" t="s">
        <v>44</v>
      </c>
      <c r="I18" s="32">
        <f>J18-K18</f>
        <v>-68</v>
      </c>
      <c r="J18" s="25">
        <v>5269</v>
      </c>
      <c r="K18" s="25">
        <v>5337</v>
      </c>
      <c r="L18" s="7">
        <f t="shared" ref="L18:L19" si="4">I18/K18</f>
        <v>-1.2741240397226907E-2</v>
      </c>
      <c r="O18" s="24"/>
      <c r="P18" s="35"/>
      <c r="Q18" s="24"/>
      <c r="R18" s="24"/>
      <c r="S18" s="9"/>
    </row>
    <row r="19" spans="1:19" x14ac:dyDescent="0.25">
      <c r="B19" s="5" t="s">
        <v>70</v>
      </c>
      <c r="C19" s="32">
        <f t="shared" si="0"/>
        <v>3.6000000000000227</v>
      </c>
      <c r="D19" s="24">
        <v>271.55</v>
      </c>
      <c r="E19" s="24">
        <v>267.95</v>
      </c>
      <c r="F19" s="7">
        <f t="shared" si="1"/>
        <v>1.3435342414629681E-2</v>
      </c>
      <c r="G19" s="9"/>
      <c r="H19" s="5" t="s">
        <v>67</v>
      </c>
      <c r="I19" s="32">
        <f t="shared" ref="I19" si="5">J19-K19</f>
        <v>-59</v>
      </c>
      <c r="J19" s="25">
        <v>5295</v>
      </c>
      <c r="K19" s="25">
        <v>5354</v>
      </c>
      <c r="L19" s="7">
        <f t="shared" si="4"/>
        <v>-1.1019798281658572E-2</v>
      </c>
      <c r="O19" s="24"/>
      <c r="P19" s="35"/>
      <c r="Q19" s="24"/>
      <c r="R19" s="24"/>
      <c r="S19" s="9"/>
    </row>
    <row r="20" spans="1:19" x14ac:dyDescent="0.25">
      <c r="B20" s="5"/>
      <c r="C20" s="32"/>
      <c r="D20" s="24"/>
      <c r="E20" s="34"/>
      <c r="F20" s="7"/>
      <c r="G20" s="9"/>
      <c r="H20" s="5"/>
      <c r="I20" s="32"/>
      <c r="J20" s="25"/>
      <c r="K20" s="25"/>
      <c r="L20" s="7"/>
      <c r="O20" s="24"/>
      <c r="P20" s="35"/>
      <c r="Q20" s="24"/>
      <c r="R20" s="24"/>
      <c r="S20" s="9"/>
    </row>
    <row r="21" spans="1:19" x14ac:dyDescent="0.25">
      <c r="B21" s="2" t="s">
        <v>8</v>
      </c>
      <c r="C21" s="11"/>
      <c r="D21" s="2"/>
      <c r="E21" s="2"/>
      <c r="F21" s="2"/>
      <c r="G21" s="2"/>
      <c r="H21" s="2" t="s">
        <v>10</v>
      </c>
      <c r="I21" s="12"/>
      <c r="J21" s="3"/>
      <c r="K21" s="3"/>
      <c r="L21" s="4"/>
      <c r="R21" s="24"/>
    </row>
    <row r="22" spans="1:19" x14ac:dyDescent="0.25">
      <c r="B22" s="5" t="s">
        <v>3</v>
      </c>
      <c r="C22" s="5" t="s">
        <v>4</v>
      </c>
      <c r="D22" s="6" t="s">
        <v>5</v>
      </c>
      <c r="E22" s="5" t="s">
        <v>6</v>
      </c>
      <c r="F22" s="5" t="s">
        <v>7</v>
      </c>
      <c r="G22" s="5"/>
      <c r="H22" s="5" t="s">
        <v>3</v>
      </c>
      <c r="I22" s="6" t="s">
        <v>4</v>
      </c>
      <c r="J22" s="6" t="s">
        <v>5</v>
      </c>
      <c r="K22" s="6" t="s">
        <v>6</v>
      </c>
      <c r="L22" s="7" t="s">
        <v>7</v>
      </c>
    </row>
    <row r="23" spans="1:19" x14ac:dyDescent="0.25">
      <c r="B23" s="5" t="s">
        <v>50</v>
      </c>
      <c r="C23" s="32">
        <f t="shared" ref="C23:C27" si="6">D23-E23</f>
        <v>-0.25</v>
      </c>
      <c r="D23" s="34">
        <v>317.75</v>
      </c>
      <c r="E23" s="34">
        <v>318</v>
      </c>
      <c r="F23" s="7">
        <f t="shared" ref="F23:F27" si="7">C23/E23</f>
        <v>-7.8616352201257866E-4</v>
      </c>
      <c r="G23" s="5"/>
      <c r="H23" s="5" t="s">
        <v>31</v>
      </c>
      <c r="I23" s="32">
        <f t="shared" ref="I23:I28" si="8">J23-K23</f>
        <v>0.65000000000000568</v>
      </c>
      <c r="J23" s="34">
        <v>77.72</v>
      </c>
      <c r="K23" s="34">
        <v>77.069999999999993</v>
      </c>
      <c r="L23" s="7">
        <f t="shared" ref="L23:L28" si="9">I23/K23</f>
        <v>8.4338912676788086E-3</v>
      </c>
    </row>
    <row r="24" spans="1:19" x14ac:dyDescent="0.25">
      <c r="B24" s="5" t="s">
        <v>52</v>
      </c>
      <c r="C24" s="32">
        <f t="shared" si="6"/>
        <v>0.34999999999996589</v>
      </c>
      <c r="D24" s="34">
        <v>321.64999999999998</v>
      </c>
      <c r="E24" s="34">
        <v>321.3</v>
      </c>
      <c r="F24" s="7">
        <f t="shared" si="7"/>
        <v>1.0893246187362773E-3</v>
      </c>
      <c r="G24" s="5"/>
      <c r="H24" s="5" t="s">
        <v>39</v>
      </c>
      <c r="I24" s="32">
        <f t="shared" si="8"/>
        <v>0.15000000000000568</v>
      </c>
      <c r="J24" s="34">
        <v>72.290000000000006</v>
      </c>
      <c r="K24" s="34">
        <v>72.14</v>
      </c>
      <c r="L24" s="7">
        <f t="shared" si="9"/>
        <v>2.0792902689216203E-3</v>
      </c>
    </row>
    <row r="25" spans="1:19" x14ac:dyDescent="0.25">
      <c r="B25" s="5" t="s">
        <v>56</v>
      </c>
      <c r="C25" s="32">
        <f t="shared" si="6"/>
        <v>-0.25</v>
      </c>
      <c r="D25" s="34">
        <v>320.55</v>
      </c>
      <c r="E25" s="34">
        <v>320.8</v>
      </c>
      <c r="F25" s="7">
        <f t="shared" si="7"/>
        <v>-7.7930174563591015E-4</v>
      </c>
      <c r="G25" s="5"/>
      <c r="H25" s="5" t="s">
        <v>48</v>
      </c>
      <c r="I25" s="32">
        <f t="shared" si="8"/>
        <v>9.0000000000003411E-2</v>
      </c>
      <c r="J25" s="34">
        <v>71.510000000000005</v>
      </c>
      <c r="K25" s="34">
        <v>71.42</v>
      </c>
      <c r="L25" s="7">
        <f t="shared" si="9"/>
        <v>1.2601512181462252E-3</v>
      </c>
    </row>
    <row r="26" spans="1:19" x14ac:dyDescent="0.25">
      <c r="B26" s="5" t="s">
        <v>66</v>
      </c>
      <c r="C26" s="32">
        <f t="shared" si="6"/>
        <v>0</v>
      </c>
      <c r="D26" s="34">
        <v>323.05</v>
      </c>
      <c r="E26" s="34">
        <v>323.05</v>
      </c>
      <c r="F26" s="7">
        <f t="shared" si="7"/>
        <v>0</v>
      </c>
      <c r="G26" s="5"/>
      <c r="H26" s="5" t="s">
        <v>54</v>
      </c>
      <c r="I26" s="32">
        <f t="shared" si="8"/>
        <v>0.15999999999999659</v>
      </c>
      <c r="J26" s="34">
        <v>74.459999999999994</v>
      </c>
      <c r="K26" s="34">
        <v>74.3</v>
      </c>
      <c r="L26" s="7">
        <f t="shared" si="9"/>
        <v>2.1534320323014348E-3</v>
      </c>
    </row>
    <row r="27" spans="1:19" ht="15.75" customHeight="1" x14ac:dyDescent="0.25">
      <c r="B27" s="5" t="s">
        <v>69</v>
      </c>
      <c r="C27" s="32">
        <f t="shared" si="6"/>
        <v>0.64999999999997726</v>
      </c>
      <c r="D27" s="34">
        <v>327.2</v>
      </c>
      <c r="E27" s="34">
        <v>326.55</v>
      </c>
      <c r="F27" s="7">
        <f t="shared" si="7"/>
        <v>1.9905068136578693E-3</v>
      </c>
      <c r="G27" s="5"/>
      <c r="H27" s="5" t="s">
        <v>68</v>
      </c>
      <c r="I27" s="32">
        <f t="shared" si="8"/>
        <v>-0.21999999999999886</v>
      </c>
      <c r="J27" s="34">
        <v>77.72</v>
      </c>
      <c r="K27" s="34">
        <v>77.94</v>
      </c>
      <c r="L27" s="7">
        <f t="shared" si="9"/>
        <v>-2.8226841159866419E-3</v>
      </c>
    </row>
    <row r="28" spans="1:19" x14ac:dyDescent="0.25">
      <c r="B28" s="5" t="s">
        <v>69</v>
      </c>
      <c r="C28" s="32">
        <f t="shared" ref="C28" si="10">D28-E28</f>
        <v>0</v>
      </c>
      <c r="D28" s="34">
        <v>329.15</v>
      </c>
      <c r="E28" s="34">
        <v>329.15</v>
      </c>
      <c r="F28" s="7">
        <f t="shared" ref="F28" si="11">C28/E28</f>
        <v>0</v>
      </c>
      <c r="G28" s="5"/>
      <c r="H28" s="5" t="s">
        <v>72</v>
      </c>
      <c r="I28" s="32">
        <f t="shared" si="8"/>
        <v>0.15000000000000568</v>
      </c>
      <c r="J28" s="34">
        <v>78.42</v>
      </c>
      <c r="K28" s="34">
        <v>78.27</v>
      </c>
      <c r="L28" s="7">
        <f t="shared" si="9"/>
        <v>1.9164430816405479E-3</v>
      </c>
      <c r="O28" s="26"/>
    </row>
    <row r="29" spans="1:19" x14ac:dyDescent="0.25">
      <c r="C29" s="32"/>
      <c r="D29" s="24"/>
      <c r="E29" s="20"/>
      <c r="F29" s="9"/>
      <c r="I29" s="1"/>
      <c r="J29" s="25"/>
      <c r="K29" s="25"/>
      <c r="L29" s="7"/>
    </row>
    <row r="30" spans="1:19" x14ac:dyDescent="0.25">
      <c r="B30" s="2" t="s">
        <v>11</v>
      </c>
      <c r="C30" s="11"/>
      <c r="D30" s="2"/>
      <c r="E30" s="2"/>
      <c r="F30" s="2"/>
      <c r="G30" s="2"/>
      <c r="H30" s="2" t="s">
        <v>12</v>
      </c>
      <c r="I30" s="12"/>
      <c r="J30" s="3"/>
      <c r="K30" s="3"/>
      <c r="L30" s="4"/>
      <c r="O30" s="26"/>
    </row>
    <row r="31" spans="1:19" x14ac:dyDescent="0.25">
      <c r="B31" s="5" t="s">
        <v>3</v>
      </c>
      <c r="C31" s="6" t="s">
        <v>4</v>
      </c>
      <c r="D31" s="6" t="s">
        <v>5</v>
      </c>
      <c r="E31" s="5" t="s">
        <v>6</v>
      </c>
      <c r="F31" s="7" t="s">
        <v>7</v>
      </c>
      <c r="H31" t="s">
        <v>3</v>
      </c>
      <c r="I31" s="6" t="s">
        <v>4</v>
      </c>
      <c r="J31" s="6" t="s">
        <v>5</v>
      </c>
      <c r="K31" s="5" t="s">
        <v>6</v>
      </c>
      <c r="L31" s="7" t="s">
        <v>7</v>
      </c>
    </row>
    <row r="32" spans="1:19" x14ac:dyDescent="0.25">
      <c r="A32" s="28"/>
      <c r="B32" s="5" t="s">
        <v>45</v>
      </c>
      <c r="C32" s="32">
        <f t="shared" ref="C32:C35" si="12">D32-E32</f>
        <v>-0.18190000000000239</v>
      </c>
      <c r="D32" s="34">
        <v>22.370999999999999</v>
      </c>
      <c r="E32" s="34">
        <v>22.552900000000001</v>
      </c>
      <c r="F32" s="7">
        <f t="shared" ref="F32:F35" si="13">C32/E32</f>
        <v>-8.0654816010358923E-3</v>
      </c>
      <c r="H32" t="s">
        <v>13</v>
      </c>
      <c r="I32" s="32">
        <f t="shared" ref="I32:I33" si="14">J32-K32</f>
        <v>-1642.6399999999994</v>
      </c>
      <c r="J32" s="36">
        <v>130259.54</v>
      </c>
      <c r="K32" s="36">
        <v>131902.18</v>
      </c>
      <c r="L32" s="7">
        <f t="shared" ref="L32:L33" si="15">I32/K32</f>
        <v>-1.2453471201158309E-2</v>
      </c>
    </row>
    <row r="33" spans="2:20" x14ac:dyDescent="0.25">
      <c r="B33" s="5" t="s">
        <v>46</v>
      </c>
      <c r="C33" s="32">
        <f t="shared" si="12"/>
        <v>-0.19839999999999947</v>
      </c>
      <c r="D33" s="34">
        <v>22.668700000000001</v>
      </c>
      <c r="E33" s="34">
        <v>22.867100000000001</v>
      </c>
      <c r="F33" s="7">
        <f t="shared" si="13"/>
        <v>-8.6762204214788693E-3</v>
      </c>
      <c r="H33" t="s">
        <v>14</v>
      </c>
      <c r="I33" s="33">
        <f t="shared" si="14"/>
        <v>-5.3600000000000314E-2</v>
      </c>
      <c r="J33" s="40">
        <v>5.7073</v>
      </c>
      <c r="K33" s="40">
        <v>5.7609000000000004</v>
      </c>
      <c r="L33" s="7">
        <f t="shared" si="15"/>
        <v>-9.3041017896509769E-3</v>
      </c>
      <c r="N33" s="31"/>
    </row>
    <row r="34" spans="2:20" x14ac:dyDescent="0.25">
      <c r="B34" s="5" t="s">
        <v>63</v>
      </c>
      <c r="C34" s="32">
        <f t="shared" si="12"/>
        <v>-0.176400000000001</v>
      </c>
      <c r="D34" s="34">
        <v>22.619</v>
      </c>
      <c r="E34" s="34">
        <v>22.795400000000001</v>
      </c>
      <c r="F34" s="7">
        <f t="shared" si="13"/>
        <v>-7.7384033620818676E-3</v>
      </c>
      <c r="H34" t="s">
        <v>15</v>
      </c>
      <c r="I34" s="32">
        <f>J34-K34</f>
        <v>417.86000000000058</v>
      </c>
      <c r="J34" s="36">
        <v>42001.760000000002</v>
      </c>
      <c r="K34" s="36">
        <v>41583.9</v>
      </c>
      <c r="L34" s="7">
        <f t="shared" ref="L34" si="16">I34/K34</f>
        <v>1.0048600540112893E-2</v>
      </c>
      <c r="M34" s="27"/>
      <c r="N34" s="22"/>
      <c r="T34" s="13"/>
    </row>
    <row r="35" spans="2:20" x14ac:dyDescent="0.25">
      <c r="B35" s="5" t="s">
        <v>65</v>
      </c>
      <c r="C35" s="32">
        <f t="shared" si="12"/>
        <v>-0.20390000000000086</v>
      </c>
      <c r="D35" s="34">
        <v>22.365500000000001</v>
      </c>
      <c r="E35" s="34">
        <v>22.569400000000002</v>
      </c>
      <c r="F35" s="7">
        <f t="shared" si="13"/>
        <v>-9.0343562522708105E-3</v>
      </c>
      <c r="I35" s="10"/>
      <c r="J35" s="36"/>
      <c r="K35" s="36"/>
      <c r="L35" s="9"/>
    </row>
    <row r="36" spans="2:20" x14ac:dyDescent="0.25">
      <c r="B36" s="5"/>
      <c r="C36" s="32"/>
      <c r="D36" s="34"/>
      <c r="E36" s="34"/>
      <c r="F36" s="7"/>
      <c r="I36" s="10"/>
      <c r="J36" s="36"/>
      <c r="K36" s="36"/>
      <c r="L36" s="9"/>
    </row>
    <row r="37" spans="2:20" x14ac:dyDescent="0.25">
      <c r="B37" s="2" t="s">
        <v>16</v>
      </c>
      <c r="C37" s="2"/>
      <c r="D37" s="2"/>
      <c r="E37" s="2"/>
      <c r="F37" s="2"/>
      <c r="G37" s="2"/>
      <c r="H37" s="2" t="s">
        <v>17</v>
      </c>
      <c r="I37" s="3"/>
      <c r="J37" s="3"/>
      <c r="K37" s="3"/>
      <c r="L37" s="4"/>
    </row>
    <row r="38" spans="2:20" x14ac:dyDescent="0.25">
      <c r="B38" s="5" t="s">
        <v>75</v>
      </c>
      <c r="C38" s="29">
        <v>0.13600000000000001</v>
      </c>
      <c r="D38" s="25">
        <v>3.09</v>
      </c>
      <c r="E38" s="25"/>
      <c r="F38" s="8"/>
      <c r="H38" s="5" t="s">
        <v>77</v>
      </c>
      <c r="I38" s="30">
        <v>-6.1899999999999997E-2</v>
      </c>
      <c r="J38" s="25">
        <v>2.12</v>
      </c>
      <c r="K38" s="24"/>
    </row>
    <row r="39" spans="2:20" x14ac:dyDescent="0.25">
      <c r="B39" s="5" t="s">
        <v>74</v>
      </c>
      <c r="C39" s="29">
        <v>1.77E-2</v>
      </c>
      <c r="D39" s="25">
        <v>6.32</v>
      </c>
      <c r="E39" s="25"/>
      <c r="F39" s="8"/>
      <c r="H39" s="5" t="s">
        <v>73</v>
      </c>
      <c r="I39" s="30">
        <v>-5.9900000000000002E-2</v>
      </c>
      <c r="J39" s="25">
        <v>4.3899999999999997</v>
      </c>
      <c r="K39" s="24"/>
    </row>
    <row r="40" spans="2:20" x14ac:dyDescent="0.25">
      <c r="B40" s="5" t="s">
        <v>76</v>
      </c>
      <c r="C40" s="29">
        <v>1.29E-2</v>
      </c>
      <c r="D40" s="25">
        <v>18</v>
      </c>
      <c r="E40" s="28"/>
      <c r="F40" s="8"/>
      <c r="H40" s="5" t="s">
        <v>78</v>
      </c>
      <c r="I40" s="30">
        <v>-5.2600000000000001E-2</v>
      </c>
      <c r="J40" s="25">
        <v>6.12</v>
      </c>
      <c r="K40" s="24"/>
    </row>
    <row r="41" spans="2:20" x14ac:dyDescent="0.25">
      <c r="B41" s="5"/>
      <c r="D41" s="25"/>
      <c r="E41" s="14"/>
      <c r="H41" s="5"/>
      <c r="J41" s="24"/>
    </row>
    <row r="42" spans="2:20" x14ac:dyDescent="0.25">
      <c r="I42" s="27"/>
    </row>
    <row r="43" spans="2:20" x14ac:dyDescent="0.25">
      <c r="C43" s="14"/>
      <c r="I43" s="18"/>
      <c r="K43" s="14"/>
    </row>
    <row r="44" spans="2:20" x14ac:dyDescent="0.25">
      <c r="C44" s="39"/>
      <c r="D44" s="39"/>
      <c r="K44" s="14"/>
    </row>
    <row r="45" spans="2:20" x14ac:dyDescent="0.25">
      <c r="I45" s="17"/>
      <c r="K45" s="17"/>
    </row>
    <row r="61" spans="5:8" x14ac:dyDescent="0.25">
      <c r="E61" s="26"/>
      <c r="F61" s="26"/>
      <c r="H61" s="27"/>
    </row>
  </sheetData>
  <mergeCells count="1">
    <mergeCell ref="C3:D3"/>
  </mergeCells>
  <phoneticPr fontId="9" type="noConversion"/>
  <conditionalFormatting sqref="C23:C29">
    <cfRule type="cellIs" dxfId="13" priority="3" operator="equal">
      <formula>0</formula>
    </cfRule>
  </conditionalFormatting>
  <conditionalFormatting sqref="C32:C36">
    <cfRule type="cellIs" dxfId="12" priority="1" operator="equal">
      <formula>0</formula>
    </cfRule>
  </conditionalFormatting>
  <conditionalFormatting sqref="I7:I13 C7:C20 I23:I28">
    <cfRule type="cellIs" dxfId="11" priority="10" operator="equal">
      <formula>0</formula>
    </cfRule>
  </conditionalFormatting>
  <conditionalFormatting sqref="I18:I20">
    <cfRule type="cellIs" dxfId="10" priority="40" operator="equal">
      <formula>0</formula>
    </cfRule>
  </conditionalFormatting>
  <conditionalFormatting sqref="I32:I34">
    <cfRule type="cellIs" dxfId="9" priority="2" operator="equal">
      <formula>0</formula>
    </cfRule>
  </conditionalFormatting>
  <conditionalFormatting sqref="P17:P20">
    <cfRule type="cellIs" dxfId="8" priority="183" operator="equal">
      <formula>0</formula>
    </cfRule>
  </conditionalFormatting>
  <pageMargins left="0.25" right="0.25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T61"/>
  <sheetViews>
    <sheetView topLeftCell="A19" workbookViewId="0">
      <selection activeCell="K34" sqref="K34"/>
    </sheetView>
  </sheetViews>
  <sheetFormatPr defaultRowHeight="15" x14ac:dyDescent="0.25"/>
  <cols>
    <col min="1" max="1" width="2" customWidth="1"/>
    <col min="2" max="2" width="11" customWidth="1"/>
    <col min="4" max="5" width="11.5703125" customWidth="1"/>
    <col min="6" max="6" width="8.85546875" bestFit="1" customWidth="1"/>
    <col min="7" max="7" width="5.5703125" customWidth="1"/>
    <col min="8" max="8" width="12.140625" customWidth="1"/>
    <col min="9" max="9" width="12.42578125" customWidth="1"/>
    <col min="10" max="10" width="11.7109375" customWidth="1"/>
    <col min="11" max="11" width="11.5703125" customWidth="1"/>
    <col min="12" max="12" width="8.85546875" bestFit="1" customWidth="1"/>
    <col min="14" max="14" width="11" bestFit="1" customWidth="1"/>
    <col min="15" max="15" width="10.7109375" bestFit="1" customWidth="1"/>
    <col min="16" max="16" width="13.28515625" bestFit="1" customWidth="1"/>
    <col min="17" max="18" width="9.5703125" bestFit="1" customWidth="1"/>
  </cols>
  <sheetData>
    <row r="1" spans="1:19" x14ac:dyDescent="0.25">
      <c r="A1" s="21"/>
    </row>
    <row r="2" spans="1:19" ht="18.75" x14ac:dyDescent="0.3">
      <c r="B2" s="46" t="s">
        <v>57</v>
      </c>
      <c r="C2" s="42"/>
      <c r="D2" s="42"/>
      <c r="E2" s="42"/>
      <c r="F2" s="42"/>
    </row>
    <row r="3" spans="1:19" x14ac:dyDescent="0.25">
      <c r="B3" t="s">
        <v>0</v>
      </c>
      <c r="C3" s="53">
        <v>45639</v>
      </c>
      <c r="D3" s="53"/>
      <c r="H3" s="51" t="s">
        <v>62</v>
      </c>
    </row>
    <row r="4" spans="1:19" x14ac:dyDescent="0.25">
      <c r="C4" s="37"/>
      <c r="D4" s="41"/>
      <c r="E4" s="41"/>
      <c r="F4" s="16"/>
    </row>
    <row r="5" spans="1:19" x14ac:dyDescent="0.25">
      <c r="B5" s="2" t="s">
        <v>1</v>
      </c>
      <c r="C5" s="2"/>
      <c r="D5" s="2"/>
      <c r="E5" s="2"/>
      <c r="F5" s="2"/>
      <c r="G5" s="2"/>
      <c r="H5" s="2"/>
      <c r="I5" s="3" t="s">
        <v>2</v>
      </c>
      <c r="J5" s="3"/>
      <c r="K5" s="3"/>
      <c r="L5" s="4"/>
      <c r="O5" s="26"/>
      <c r="R5" s="24"/>
    </row>
    <row r="6" spans="1:19" x14ac:dyDescent="0.25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H6" s="5" t="s">
        <v>3</v>
      </c>
      <c r="I6" s="6" t="s">
        <v>4</v>
      </c>
      <c r="J6" s="5" t="s">
        <v>5</v>
      </c>
      <c r="K6" s="6" t="s">
        <v>6</v>
      </c>
      <c r="L6" s="7" t="s">
        <v>7</v>
      </c>
      <c r="O6" s="26"/>
      <c r="R6" s="24"/>
      <c r="S6" s="24"/>
    </row>
    <row r="7" spans="1:19" x14ac:dyDescent="0.25">
      <c r="B7" s="5" t="s">
        <v>18</v>
      </c>
      <c r="C7" s="32"/>
      <c r="D7" s="49" t="s">
        <v>58</v>
      </c>
      <c r="E7" s="24"/>
      <c r="F7" s="7"/>
      <c r="G7" s="9"/>
      <c r="H7" s="5" t="s">
        <v>24</v>
      </c>
      <c r="I7" s="32"/>
      <c r="J7" s="43" t="s">
        <v>59</v>
      </c>
      <c r="K7" s="44" t="s">
        <v>60</v>
      </c>
      <c r="L7" s="7"/>
      <c r="N7" s="24"/>
      <c r="O7" s="24"/>
      <c r="P7" s="38"/>
      <c r="Q7" s="24"/>
      <c r="R7" s="24"/>
    </row>
    <row r="8" spans="1:19" x14ac:dyDescent="0.25">
      <c r="B8" s="5" t="s">
        <v>19</v>
      </c>
      <c r="C8" s="32"/>
      <c r="D8" s="49" t="s">
        <v>58</v>
      </c>
      <c r="E8" s="24"/>
      <c r="F8" s="7"/>
      <c r="G8" s="9"/>
      <c r="H8" s="5" t="s">
        <v>29</v>
      </c>
      <c r="I8" s="32"/>
      <c r="J8" s="43" t="s">
        <v>59</v>
      </c>
      <c r="K8" s="44" t="s">
        <v>60</v>
      </c>
      <c r="L8" s="7"/>
      <c r="N8" s="24"/>
      <c r="O8" s="24"/>
      <c r="Q8" s="24"/>
      <c r="R8" s="24"/>
    </row>
    <row r="9" spans="1:19" x14ac:dyDescent="0.25">
      <c r="B9" s="5" t="s">
        <v>20</v>
      </c>
      <c r="C9" s="32"/>
      <c r="D9" s="49" t="s">
        <v>58</v>
      </c>
      <c r="E9" s="24"/>
      <c r="F9" s="7"/>
      <c r="G9" s="9"/>
      <c r="H9" s="5" t="s">
        <v>32</v>
      </c>
      <c r="I9" s="32"/>
      <c r="J9" s="43" t="s">
        <v>59</v>
      </c>
      <c r="K9" s="44" t="s">
        <v>60</v>
      </c>
      <c r="L9" s="7"/>
      <c r="N9" s="24"/>
      <c r="O9" s="24"/>
      <c r="Q9" s="24"/>
      <c r="R9" s="24"/>
    </row>
    <row r="10" spans="1:19" x14ac:dyDescent="0.25">
      <c r="B10" s="5" t="s">
        <v>21</v>
      </c>
      <c r="C10" s="32"/>
      <c r="D10" s="49" t="s">
        <v>58</v>
      </c>
      <c r="E10" s="24"/>
      <c r="F10" s="7"/>
      <c r="G10" s="9"/>
      <c r="H10" s="5" t="s">
        <v>37</v>
      </c>
      <c r="I10" s="32"/>
      <c r="J10" s="43" t="s">
        <v>59</v>
      </c>
      <c r="K10" s="44" t="s">
        <v>60</v>
      </c>
      <c r="L10" s="7"/>
      <c r="N10" s="24"/>
      <c r="O10" s="24"/>
      <c r="Q10" s="24"/>
      <c r="R10" s="24"/>
    </row>
    <row r="11" spans="1:19" x14ac:dyDescent="0.25">
      <c r="B11" s="5" t="s">
        <v>22</v>
      </c>
      <c r="C11" s="32"/>
      <c r="D11" s="49" t="s">
        <v>58</v>
      </c>
      <c r="E11" s="24"/>
      <c r="F11" s="7"/>
      <c r="G11" s="23"/>
      <c r="H11" s="5" t="s">
        <v>38</v>
      </c>
      <c r="I11" s="32"/>
      <c r="J11" s="43" t="s">
        <v>59</v>
      </c>
      <c r="K11" s="44" t="s">
        <v>60</v>
      </c>
      <c r="L11" s="7"/>
      <c r="O11" s="24"/>
      <c r="Q11" s="24"/>
      <c r="R11" s="24"/>
    </row>
    <row r="12" spans="1:19" x14ac:dyDescent="0.25">
      <c r="B12" s="5" t="s">
        <v>23</v>
      </c>
      <c r="C12" s="32"/>
      <c r="D12" s="49" t="s">
        <v>58</v>
      </c>
      <c r="E12" s="24"/>
      <c r="F12" s="7"/>
      <c r="G12" s="9"/>
      <c r="H12" s="5" t="s">
        <v>47</v>
      </c>
      <c r="I12" s="32"/>
      <c r="J12" s="43" t="s">
        <v>59</v>
      </c>
      <c r="K12" s="44" t="s">
        <v>60</v>
      </c>
      <c r="L12" s="7"/>
      <c r="O12" s="24"/>
      <c r="Q12" s="24"/>
      <c r="R12" s="24"/>
    </row>
    <row r="13" spans="1:19" x14ac:dyDescent="0.25">
      <c r="B13" s="5" t="s">
        <v>25</v>
      </c>
      <c r="C13" s="32"/>
      <c r="D13" s="49" t="s">
        <v>58</v>
      </c>
      <c r="E13" s="24"/>
      <c r="F13" s="7"/>
      <c r="G13" s="9"/>
      <c r="H13" s="5" t="s">
        <v>51</v>
      </c>
      <c r="I13" s="32"/>
      <c r="J13" s="43" t="s">
        <v>59</v>
      </c>
      <c r="K13" s="44" t="s">
        <v>60</v>
      </c>
      <c r="L13" s="7"/>
      <c r="O13" s="24"/>
      <c r="Q13" s="24"/>
      <c r="R13" s="24"/>
    </row>
    <row r="14" spans="1:19" x14ac:dyDescent="0.25">
      <c r="B14" s="5" t="s">
        <v>27</v>
      </c>
      <c r="C14" s="32"/>
      <c r="D14" s="49" t="s">
        <v>58</v>
      </c>
      <c r="E14" s="24"/>
      <c r="F14" s="7"/>
      <c r="G14" s="9"/>
      <c r="H14" s="37"/>
      <c r="I14" s="19"/>
      <c r="J14" s="14"/>
      <c r="K14" s="14"/>
      <c r="L14" s="9"/>
      <c r="O14" s="24"/>
      <c r="Q14" s="24"/>
      <c r="R14" s="24"/>
    </row>
    <row r="15" spans="1:19" x14ac:dyDescent="0.25">
      <c r="B15" s="5" t="s">
        <v>30</v>
      </c>
      <c r="C15" s="32"/>
      <c r="D15" s="49" t="s">
        <v>58</v>
      </c>
      <c r="E15" s="24"/>
      <c r="F15" s="7"/>
      <c r="G15" s="9"/>
      <c r="O15" s="24"/>
      <c r="Q15" s="24"/>
      <c r="R15" s="24"/>
    </row>
    <row r="16" spans="1:19" x14ac:dyDescent="0.25">
      <c r="B16" s="5" t="s">
        <v>33</v>
      </c>
      <c r="C16" s="32"/>
      <c r="D16" s="49" t="s">
        <v>58</v>
      </c>
      <c r="E16" s="24"/>
      <c r="F16" s="7"/>
      <c r="G16" s="9"/>
      <c r="H16" s="2" t="s">
        <v>9</v>
      </c>
      <c r="I16" s="3"/>
      <c r="J16" s="3"/>
      <c r="K16" s="3"/>
      <c r="L16" s="4"/>
      <c r="O16" s="24"/>
      <c r="Q16" s="24"/>
      <c r="R16" s="24"/>
    </row>
    <row r="17" spans="1:19" x14ac:dyDescent="0.25">
      <c r="B17" s="5" t="s">
        <v>34</v>
      </c>
      <c r="C17" s="32"/>
      <c r="D17" s="49" t="s">
        <v>58</v>
      </c>
      <c r="E17" s="24"/>
      <c r="F17" s="7"/>
      <c r="G17" s="9"/>
      <c r="H17" s="5" t="s">
        <v>3</v>
      </c>
      <c r="I17" s="6" t="s">
        <v>4</v>
      </c>
      <c r="J17" s="5" t="s">
        <v>5</v>
      </c>
      <c r="K17" s="6" t="s">
        <v>6</v>
      </c>
      <c r="L17" s="7" t="s">
        <v>7</v>
      </c>
      <c r="O17" s="24"/>
      <c r="P17" s="35"/>
      <c r="Q17" s="24"/>
      <c r="R17" s="24"/>
      <c r="S17" s="9"/>
    </row>
    <row r="18" spans="1:19" x14ac:dyDescent="0.25">
      <c r="B18" s="5" t="s">
        <v>43</v>
      </c>
      <c r="C18" s="32"/>
      <c r="D18" s="49" t="s">
        <v>58</v>
      </c>
      <c r="E18" s="24"/>
      <c r="F18" s="7"/>
      <c r="G18" s="9"/>
      <c r="H18" s="5" t="s">
        <v>53</v>
      </c>
      <c r="I18" s="32"/>
      <c r="J18" s="49" t="s">
        <v>58</v>
      </c>
      <c r="K18" s="24"/>
      <c r="L18" s="7"/>
      <c r="O18" s="24"/>
      <c r="P18" s="35"/>
      <c r="Q18" s="24"/>
      <c r="R18" s="24"/>
      <c r="S18" s="9"/>
    </row>
    <row r="19" spans="1:19" x14ac:dyDescent="0.25">
      <c r="B19" s="5" t="s">
        <v>55</v>
      </c>
      <c r="C19" s="32"/>
      <c r="D19" s="49" t="s">
        <v>58</v>
      </c>
      <c r="E19" s="24"/>
      <c r="F19" s="7"/>
      <c r="G19" s="9"/>
      <c r="H19" s="5" t="s">
        <v>44</v>
      </c>
      <c r="I19" s="32"/>
      <c r="J19" s="49" t="s">
        <v>58</v>
      </c>
      <c r="K19" s="24"/>
      <c r="L19" s="7"/>
      <c r="O19" s="24"/>
      <c r="P19" s="35"/>
      <c r="Q19" s="24"/>
      <c r="R19" s="24"/>
      <c r="S19" s="9"/>
    </row>
    <row r="20" spans="1:19" x14ac:dyDescent="0.25">
      <c r="B20" s="5"/>
      <c r="C20" s="32"/>
      <c r="D20" s="24"/>
      <c r="E20" s="34"/>
      <c r="F20" s="7"/>
      <c r="G20" s="9"/>
      <c r="H20" s="5"/>
      <c r="I20" s="32"/>
      <c r="J20" s="25"/>
      <c r="K20" s="25"/>
      <c r="L20" s="7"/>
      <c r="O20" s="24"/>
      <c r="P20" s="35"/>
      <c r="Q20" s="24"/>
      <c r="R20" s="24"/>
      <c r="S20" s="9"/>
    </row>
    <row r="21" spans="1:19" x14ac:dyDescent="0.25">
      <c r="B21" s="2" t="s">
        <v>8</v>
      </c>
      <c r="C21" s="11"/>
      <c r="D21" s="2"/>
      <c r="E21" s="2"/>
      <c r="F21" s="2"/>
      <c r="G21" s="2"/>
      <c r="H21" s="2" t="s">
        <v>10</v>
      </c>
      <c r="I21" s="12"/>
      <c r="J21" s="3"/>
      <c r="K21" s="3"/>
      <c r="L21" s="4"/>
      <c r="R21" s="24"/>
    </row>
    <row r="22" spans="1:19" x14ac:dyDescent="0.25">
      <c r="B22" s="5" t="s">
        <v>3</v>
      </c>
      <c r="C22" s="5" t="s">
        <v>4</v>
      </c>
      <c r="D22" s="6" t="s">
        <v>5</v>
      </c>
      <c r="E22" s="5" t="s">
        <v>6</v>
      </c>
      <c r="F22" s="5" t="s">
        <v>7</v>
      </c>
      <c r="G22" s="5"/>
      <c r="H22" s="5" t="s">
        <v>3</v>
      </c>
      <c r="I22" s="6" t="s">
        <v>4</v>
      </c>
      <c r="J22" s="6" t="s">
        <v>5</v>
      </c>
      <c r="K22" s="6" t="s">
        <v>6</v>
      </c>
      <c r="L22" s="7" t="s">
        <v>7</v>
      </c>
    </row>
    <row r="23" spans="1:19" x14ac:dyDescent="0.25">
      <c r="B23" s="5" t="s">
        <v>35</v>
      </c>
      <c r="C23" s="32"/>
      <c r="D23" s="43" t="s">
        <v>59</v>
      </c>
      <c r="E23" s="44" t="s">
        <v>60</v>
      </c>
      <c r="F23" s="7"/>
      <c r="G23" s="5"/>
      <c r="H23" s="5" t="s">
        <v>26</v>
      </c>
      <c r="I23" s="32"/>
      <c r="J23" s="43" t="s">
        <v>59</v>
      </c>
      <c r="K23" s="44" t="s">
        <v>60</v>
      </c>
      <c r="L23" s="7"/>
    </row>
    <row r="24" spans="1:19" x14ac:dyDescent="0.25">
      <c r="B24" s="5" t="s">
        <v>42</v>
      </c>
      <c r="C24" s="32"/>
      <c r="D24" s="43" t="s">
        <v>59</v>
      </c>
      <c r="E24" s="44" t="s">
        <v>60</v>
      </c>
      <c r="F24" s="7"/>
      <c r="G24" s="5"/>
      <c r="H24" s="5" t="s">
        <v>28</v>
      </c>
      <c r="I24" s="32"/>
      <c r="J24" s="43" t="s">
        <v>59</v>
      </c>
      <c r="K24" s="44" t="s">
        <v>60</v>
      </c>
      <c r="L24" s="7"/>
    </row>
    <row r="25" spans="1:19" x14ac:dyDescent="0.25">
      <c r="B25" s="5" t="s">
        <v>49</v>
      </c>
      <c r="C25" s="32"/>
      <c r="D25" s="43" t="s">
        <v>59</v>
      </c>
      <c r="E25" s="44" t="s">
        <v>60</v>
      </c>
      <c r="F25" s="7"/>
      <c r="G25" s="5"/>
      <c r="H25" s="5" t="s">
        <v>31</v>
      </c>
      <c r="I25" s="32"/>
      <c r="J25" s="43" t="s">
        <v>59</v>
      </c>
      <c r="K25" s="44" t="s">
        <v>60</v>
      </c>
      <c r="L25" s="7"/>
    </row>
    <row r="26" spans="1:19" x14ac:dyDescent="0.25">
      <c r="B26" s="5" t="s">
        <v>50</v>
      </c>
      <c r="C26" s="32"/>
      <c r="D26" s="43" t="s">
        <v>59</v>
      </c>
      <c r="E26" s="44" t="s">
        <v>60</v>
      </c>
      <c r="F26" s="7"/>
      <c r="G26" s="5"/>
      <c r="H26" s="5" t="s">
        <v>39</v>
      </c>
      <c r="I26" s="32"/>
      <c r="J26" s="43" t="s">
        <v>59</v>
      </c>
      <c r="K26" s="44" t="s">
        <v>60</v>
      </c>
      <c r="L26" s="7"/>
    </row>
    <row r="27" spans="1:19" ht="15.75" customHeight="1" x14ac:dyDescent="0.25">
      <c r="B27" s="5" t="s">
        <v>52</v>
      </c>
      <c r="C27" s="32"/>
      <c r="D27" s="43" t="s">
        <v>59</v>
      </c>
      <c r="E27" s="44" t="s">
        <v>60</v>
      </c>
      <c r="F27" s="7"/>
      <c r="G27" s="5"/>
      <c r="H27" s="5" t="s">
        <v>48</v>
      </c>
      <c r="I27" s="32"/>
      <c r="J27" s="43" t="s">
        <v>59</v>
      </c>
      <c r="K27" s="44" t="s">
        <v>60</v>
      </c>
      <c r="L27" s="7"/>
    </row>
    <row r="28" spans="1:19" x14ac:dyDescent="0.25">
      <c r="B28" s="5" t="s">
        <v>56</v>
      </c>
      <c r="C28" s="32"/>
      <c r="D28" s="43" t="s">
        <v>59</v>
      </c>
      <c r="E28" s="44" t="s">
        <v>60</v>
      </c>
      <c r="F28" s="7"/>
      <c r="G28" s="5"/>
      <c r="H28" s="5" t="s">
        <v>54</v>
      </c>
      <c r="I28" s="32"/>
      <c r="J28" s="43" t="s">
        <v>59</v>
      </c>
      <c r="K28" s="44" t="s">
        <v>60</v>
      </c>
      <c r="L28" s="7"/>
      <c r="O28" s="26"/>
    </row>
    <row r="29" spans="1:19" x14ac:dyDescent="0.25">
      <c r="C29" s="32"/>
      <c r="D29" s="24"/>
      <c r="E29" s="20"/>
      <c r="F29" s="9"/>
      <c r="I29" s="1"/>
      <c r="J29" s="25"/>
      <c r="K29" s="25"/>
      <c r="L29" s="7"/>
    </row>
    <row r="30" spans="1:19" x14ac:dyDescent="0.25">
      <c r="B30" s="2" t="s">
        <v>11</v>
      </c>
      <c r="C30" s="11"/>
      <c r="D30" s="2"/>
      <c r="E30" s="2"/>
      <c r="F30" s="2"/>
      <c r="G30" s="2"/>
      <c r="H30" s="2" t="s">
        <v>12</v>
      </c>
      <c r="I30" s="12"/>
      <c r="J30" s="3"/>
      <c r="K30" s="3"/>
      <c r="L30" s="4"/>
      <c r="O30" s="26"/>
    </row>
    <row r="31" spans="1:19" x14ac:dyDescent="0.25">
      <c r="B31" s="5" t="s">
        <v>3</v>
      </c>
      <c r="C31" s="6" t="s">
        <v>4</v>
      </c>
      <c r="D31" s="6" t="s">
        <v>5</v>
      </c>
      <c r="E31" s="5" t="s">
        <v>6</v>
      </c>
      <c r="F31" s="7" t="s">
        <v>7</v>
      </c>
      <c r="H31" t="s">
        <v>3</v>
      </c>
      <c r="I31" s="6" t="s">
        <v>4</v>
      </c>
      <c r="J31" s="6" t="s">
        <v>5</v>
      </c>
      <c r="K31" s="5" t="s">
        <v>6</v>
      </c>
      <c r="L31" s="7" t="s">
        <v>7</v>
      </c>
    </row>
    <row r="32" spans="1:19" x14ac:dyDescent="0.25">
      <c r="A32" s="28"/>
      <c r="B32" s="5" t="s">
        <v>40</v>
      </c>
      <c r="C32" s="32"/>
      <c r="D32" s="43" t="s">
        <v>59</v>
      </c>
      <c r="E32" s="44" t="s">
        <v>60</v>
      </c>
      <c r="F32" s="7"/>
      <c r="H32" t="s">
        <v>13</v>
      </c>
      <c r="I32" s="32"/>
      <c r="J32" s="49" t="s">
        <v>58</v>
      </c>
      <c r="K32" s="24"/>
      <c r="L32" s="7"/>
    </row>
    <row r="33" spans="2:20" x14ac:dyDescent="0.25">
      <c r="B33" s="5" t="s">
        <v>41</v>
      </c>
      <c r="C33" s="32"/>
      <c r="D33" s="43" t="s">
        <v>59</v>
      </c>
      <c r="E33" s="44" t="s">
        <v>60</v>
      </c>
      <c r="F33" s="7"/>
      <c r="H33" t="s">
        <v>14</v>
      </c>
      <c r="I33" s="32"/>
      <c r="J33" s="49" t="s">
        <v>58</v>
      </c>
      <c r="K33" s="24"/>
      <c r="L33" s="7"/>
      <c r="N33" s="31"/>
    </row>
    <row r="34" spans="2:20" x14ac:dyDescent="0.25">
      <c r="B34" s="5" t="s">
        <v>45</v>
      </c>
      <c r="C34" s="32"/>
      <c r="D34" s="43" t="s">
        <v>59</v>
      </c>
      <c r="E34" s="44" t="s">
        <v>60</v>
      </c>
      <c r="F34" s="7"/>
      <c r="H34" t="s">
        <v>15</v>
      </c>
      <c r="I34" s="32"/>
      <c r="J34" s="50" t="s">
        <v>61</v>
      </c>
      <c r="K34" s="45" t="s">
        <v>60</v>
      </c>
      <c r="L34" s="7"/>
      <c r="M34" s="27"/>
      <c r="N34" s="22"/>
      <c r="T34" s="13"/>
    </row>
    <row r="35" spans="2:20" x14ac:dyDescent="0.25">
      <c r="B35" s="5" t="s">
        <v>46</v>
      </c>
      <c r="C35" s="32"/>
      <c r="D35" s="43" t="s">
        <v>59</v>
      </c>
      <c r="E35" s="44" t="s">
        <v>60</v>
      </c>
      <c r="F35" s="7"/>
      <c r="I35" s="10"/>
      <c r="J35" s="36"/>
      <c r="K35" s="36"/>
      <c r="L35" s="9"/>
    </row>
    <row r="36" spans="2:20" x14ac:dyDescent="0.25">
      <c r="B36" s="5"/>
      <c r="C36" s="32"/>
      <c r="D36" s="34"/>
      <c r="E36" s="34"/>
      <c r="F36" s="7"/>
      <c r="I36" s="10"/>
      <c r="J36" s="36"/>
      <c r="K36" s="36"/>
      <c r="L36" s="9"/>
    </row>
    <row r="37" spans="2:20" x14ac:dyDescent="0.25">
      <c r="B37" s="2" t="s">
        <v>16</v>
      </c>
      <c r="C37" s="2"/>
      <c r="D37" s="2"/>
      <c r="E37" s="2"/>
      <c r="F37" s="2"/>
      <c r="G37" s="2"/>
      <c r="H37" s="2" t="s">
        <v>17</v>
      </c>
      <c r="I37" s="3"/>
      <c r="J37" s="3"/>
      <c r="K37" s="3"/>
      <c r="L37" s="4"/>
    </row>
    <row r="38" spans="2:20" x14ac:dyDescent="0.25">
      <c r="B38" s="5"/>
      <c r="C38" s="29"/>
      <c r="D38" s="48" t="s">
        <v>59</v>
      </c>
      <c r="E38" s="47" t="s">
        <v>60</v>
      </c>
      <c r="F38" s="8"/>
      <c r="H38" s="5"/>
      <c r="I38" s="30"/>
      <c r="J38" s="48" t="s">
        <v>59</v>
      </c>
      <c r="K38" s="47" t="s">
        <v>60</v>
      </c>
    </row>
    <row r="39" spans="2:20" x14ac:dyDescent="0.25">
      <c r="B39" s="5"/>
      <c r="C39" s="29"/>
      <c r="D39" s="48" t="s">
        <v>59</v>
      </c>
      <c r="E39" s="47" t="s">
        <v>60</v>
      </c>
      <c r="F39" s="8"/>
      <c r="H39" s="5"/>
      <c r="I39" s="30"/>
      <c r="J39" s="48" t="s">
        <v>59</v>
      </c>
      <c r="K39" s="47" t="s">
        <v>60</v>
      </c>
    </row>
    <row r="40" spans="2:20" x14ac:dyDescent="0.25">
      <c r="B40" s="5"/>
      <c r="C40" s="29"/>
      <c r="D40" s="48" t="s">
        <v>59</v>
      </c>
      <c r="E40" s="47" t="s">
        <v>60</v>
      </c>
      <c r="F40" s="8"/>
      <c r="H40" s="5"/>
      <c r="I40" s="30"/>
      <c r="J40" s="48" t="s">
        <v>59</v>
      </c>
      <c r="K40" s="47" t="s">
        <v>60</v>
      </c>
    </row>
    <row r="41" spans="2:20" x14ac:dyDescent="0.25">
      <c r="D41" s="25"/>
      <c r="E41" s="14"/>
      <c r="H41" s="5"/>
      <c r="J41" s="24"/>
    </row>
    <row r="42" spans="2:20" x14ac:dyDescent="0.25">
      <c r="I42" s="27"/>
    </row>
    <row r="43" spans="2:20" x14ac:dyDescent="0.25">
      <c r="C43" s="14"/>
      <c r="I43" s="18"/>
      <c r="K43" s="14"/>
    </row>
    <row r="44" spans="2:20" x14ac:dyDescent="0.25">
      <c r="C44" s="39"/>
      <c r="D44" s="39"/>
      <c r="K44" s="14"/>
    </row>
    <row r="45" spans="2:20" x14ac:dyDescent="0.25">
      <c r="I45" s="17"/>
      <c r="K45" s="17"/>
    </row>
    <row r="61" spans="5:8" x14ac:dyDescent="0.25">
      <c r="E61" s="26"/>
      <c r="F61" s="26"/>
      <c r="H61" s="27"/>
    </row>
  </sheetData>
  <mergeCells count="1">
    <mergeCell ref="C3:D3"/>
  </mergeCells>
  <conditionalFormatting sqref="C7:C20">
    <cfRule type="cellIs" dxfId="7" priority="8" operator="equal">
      <formula>0</formula>
    </cfRule>
  </conditionalFormatting>
  <conditionalFormatting sqref="C23:C29">
    <cfRule type="cellIs" dxfId="6" priority="3" operator="equal">
      <formula>0</formula>
    </cfRule>
  </conditionalFormatting>
  <conditionalFormatting sqref="C32:C36">
    <cfRule type="cellIs" dxfId="5" priority="1" operator="equal">
      <formula>0</formula>
    </cfRule>
  </conditionalFormatting>
  <conditionalFormatting sqref="I7:I13">
    <cfRule type="cellIs" dxfId="4" priority="13" operator="equal">
      <formula>0</formula>
    </cfRule>
  </conditionalFormatting>
  <conditionalFormatting sqref="I18:I20">
    <cfRule type="cellIs" dxfId="3" priority="7" operator="equal">
      <formula>0</formula>
    </cfRule>
  </conditionalFormatting>
  <conditionalFormatting sqref="I23:I28">
    <cfRule type="cellIs" dxfId="2" priority="2" operator="equal">
      <formula>0</formula>
    </cfRule>
  </conditionalFormatting>
  <conditionalFormatting sqref="I32:I34">
    <cfRule type="cellIs" dxfId="1" priority="5" operator="equal">
      <formula>0</formula>
    </cfRule>
  </conditionalFormatting>
  <conditionalFormatting sqref="P17:P20">
    <cfRule type="cellIs" dxfId="0" priority="15" operator="equal">
      <formula>0</formula>
    </cfRule>
  </conditionalFormatting>
  <hyperlinks>
    <hyperlink ref="K7" r:id="rId1" xr:uid="{00000000-0004-0000-0100-000000000000}"/>
    <hyperlink ref="K8:K13" r:id="rId2" display="LINK" xr:uid="{00000000-0004-0000-0100-000001000000}"/>
    <hyperlink ref="K34" r:id="rId3" xr:uid="{00000000-0004-0000-0100-000002000000}"/>
    <hyperlink ref="E23" r:id="rId4" xr:uid="{00000000-0004-0000-0100-000003000000}"/>
    <hyperlink ref="E24" r:id="rId5" xr:uid="{00000000-0004-0000-0100-000004000000}"/>
    <hyperlink ref="E25" r:id="rId6" xr:uid="{00000000-0004-0000-0100-000005000000}"/>
    <hyperlink ref="E26" r:id="rId7" xr:uid="{00000000-0004-0000-0100-000006000000}"/>
    <hyperlink ref="E27" r:id="rId8" xr:uid="{00000000-0004-0000-0100-000007000000}"/>
    <hyperlink ref="E28" r:id="rId9" xr:uid="{00000000-0004-0000-0100-000008000000}"/>
    <hyperlink ref="K23" r:id="rId10" xr:uid="{00000000-0004-0000-0100-000009000000}"/>
    <hyperlink ref="K24" r:id="rId11" xr:uid="{00000000-0004-0000-0100-00000A000000}"/>
    <hyperlink ref="K25" r:id="rId12" xr:uid="{00000000-0004-0000-0100-00000B000000}"/>
    <hyperlink ref="K26" r:id="rId13" xr:uid="{00000000-0004-0000-0100-00000C000000}"/>
    <hyperlink ref="K27" r:id="rId14" xr:uid="{00000000-0004-0000-0100-00000D000000}"/>
    <hyperlink ref="K28" r:id="rId15" xr:uid="{00000000-0004-0000-0100-00000E000000}"/>
    <hyperlink ref="E32" r:id="rId16" xr:uid="{00000000-0004-0000-0100-00000F000000}"/>
    <hyperlink ref="E33" r:id="rId17" xr:uid="{00000000-0004-0000-0100-000010000000}"/>
    <hyperlink ref="E34" r:id="rId18" xr:uid="{00000000-0004-0000-0100-000011000000}"/>
    <hyperlink ref="E35" r:id="rId19" xr:uid="{00000000-0004-0000-0100-000012000000}"/>
    <hyperlink ref="E38" r:id="rId20" xr:uid="{00000000-0004-0000-0100-000013000000}"/>
    <hyperlink ref="E39:E40" r:id="rId21" display="LINK" xr:uid="{00000000-0004-0000-0100-000014000000}"/>
    <hyperlink ref="K38" r:id="rId22" xr:uid="{00000000-0004-0000-0100-000015000000}"/>
    <hyperlink ref="K39:K40" r:id="rId23" display="LINK" xr:uid="{00000000-0004-0000-0100-000016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Boletim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X.</dc:creator>
  <cp:lastModifiedBy>Victor Xavier</cp:lastModifiedBy>
  <cp:lastPrinted>2025-03-31T16:56:26Z</cp:lastPrinted>
  <dcterms:created xsi:type="dcterms:W3CDTF">2016-02-26T18:47:33Z</dcterms:created>
  <dcterms:modified xsi:type="dcterms:W3CDTF">2025-04-01T19:17:09Z</dcterms:modified>
</cp:coreProperties>
</file>