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yre\Documents\Boletins\"/>
    </mc:Choice>
  </mc:AlternateContent>
  <bookViews>
    <workbookView xWindow="0" yWindow="0" windowWidth="20490" windowHeight="775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24" i="1" l="1"/>
  <c r="F24" i="1" s="1"/>
  <c r="C30" i="1" l="1"/>
  <c r="F30" i="1" s="1"/>
  <c r="C29" i="1"/>
  <c r="F29" i="1" s="1"/>
  <c r="C22" i="1"/>
  <c r="F22" i="1" s="1"/>
  <c r="C21" i="1"/>
  <c r="F21" i="1" s="1"/>
  <c r="C20" i="1"/>
  <c r="F20" i="1" s="1"/>
  <c r="F19" i="1"/>
  <c r="C18" i="1"/>
  <c r="F18" i="1" s="1"/>
  <c r="C12" i="1"/>
  <c r="F12" i="1" s="1"/>
  <c r="C11" i="1"/>
  <c r="F11" i="1" s="1"/>
  <c r="C10" i="1"/>
  <c r="F10" i="1" s="1"/>
  <c r="C9" i="1"/>
  <c r="F9" i="1" s="1"/>
  <c r="C8" i="1"/>
  <c r="F8" i="1" s="1"/>
  <c r="C7" i="1"/>
  <c r="F7" i="1" s="1"/>
  <c r="C23" i="1" l="1"/>
  <c r="F23" i="1" s="1"/>
  <c r="C13" i="1"/>
  <c r="F13" i="1" s="1"/>
  <c r="I7" i="1"/>
  <c r="L7" i="1" s="1"/>
  <c r="I8" i="1"/>
  <c r="L8" i="1" s="1"/>
  <c r="I9" i="1"/>
  <c r="L9" i="1" s="1"/>
  <c r="I14" i="1"/>
  <c r="L14" i="1" s="1"/>
  <c r="I18" i="1"/>
  <c r="L18" i="1" s="1"/>
  <c r="I19" i="1"/>
  <c r="L19" i="1" s="1"/>
  <c r="I23" i="1"/>
  <c r="L23" i="1" s="1"/>
  <c r="I24" i="1"/>
  <c r="L24" i="1" s="1"/>
  <c r="I25" i="1"/>
  <c r="L25" i="1" s="1"/>
  <c r="I30" i="1"/>
  <c r="L30" i="1" s="1"/>
  <c r="I29" i="1"/>
  <c r="L29" i="1" s="1"/>
  <c r="I28" i="1"/>
  <c r="L28" i="1" s="1"/>
</calcChain>
</file>

<file path=xl/sharedStrings.xml><?xml version="1.0" encoding="utf-8"?>
<sst xmlns="http://schemas.openxmlformats.org/spreadsheetml/2006/main" count="82" uniqueCount="52">
  <si>
    <t>BOLETIM DE FECHAMENTO INVESTBRAS</t>
  </si>
  <si>
    <t>PREGÃO</t>
  </si>
  <si>
    <t>CAFÉ NY - THE ICE - CENTS/LB</t>
  </si>
  <si>
    <t>CAFÉ BM&amp;F - DOLAR / SC</t>
  </si>
  <si>
    <t>ATIVO</t>
  </si>
  <si>
    <t>Dif</t>
  </si>
  <si>
    <t>Ultimo</t>
  </si>
  <si>
    <t>Anterior</t>
  </si>
  <si>
    <t>%</t>
  </si>
  <si>
    <t>KCK6</t>
  </si>
  <si>
    <t>ICFU16</t>
  </si>
  <si>
    <t>KCN6</t>
  </si>
  <si>
    <t>ICFZ16</t>
  </si>
  <si>
    <t>KCU6</t>
  </si>
  <si>
    <t>KCZ6</t>
  </si>
  <si>
    <t>KCH7</t>
  </si>
  <si>
    <t>NOVO CONTRATO TIPO 6/7 CAFÉ BM&amp;F - DOLAR / SC</t>
  </si>
  <si>
    <t>KFEU15</t>
  </si>
  <si>
    <t>BOI BM&amp;F FUTURO - REAIS / @</t>
  </si>
  <si>
    <t>CAFÉ ROBUSTA EM LONDRES - DOLAR / TON</t>
  </si>
  <si>
    <t>BGIJ16</t>
  </si>
  <si>
    <t>BGIK16</t>
  </si>
  <si>
    <t>MILHO BM&amp;F FUTURO REAIS / SC</t>
  </si>
  <si>
    <t>BGIV16</t>
  </si>
  <si>
    <t>BGIX16</t>
  </si>
  <si>
    <t>CCMK16</t>
  </si>
  <si>
    <t>CCMU16</t>
  </si>
  <si>
    <t>SOJA BM&amp;F FUTURO - DOLAR / SC</t>
  </si>
  <si>
    <t>FINANCEIROS</t>
  </si>
  <si>
    <t>IBOV</t>
  </si>
  <si>
    <t>DOL COM</t>
  </si>
  <si>
    <t>SJCK16</t>
  </si>
  <si>
    <t>DowJones</t>
  </si>
  <si>
    <t>SJCN16</t>
  </si>
  <si>
    <t>OBS: Dow Jones sujeito a alteração</t>
  </si>
  <si>
    <t>AÇÕES INDICE BOVESPA - MAIORES ALTAS</t>
  </si>
  <si>
    <t>AÇÕES INDICE BOVESPA - MAIORES  BAIXAS</t>
  </si>
  <si>
    <t>RCK16</t>
  </si>
  <si>
    <t>KCK7</t>
  </si>
  <si>
    <t>KCN7</t>
  </si>
  <si>
    <t>BGIZ16</t>
  </si>
  <si>
    <t>ICFK16</t>
  </si>
  <si>
    <t>BGIM16</t>
  </si>
  <si>
    <t>BGIN16</t>
  </si>
  <si>
    <t>CCMX16</t>
  </si>
  <si>
    <t>RCN16</t>
  </si>
  <si>
    <t>USIM5</t>
  </si>
  <si>
    <t>CSNA3</t>
  </si>
  <si>
    <t>GOAU4</t>
  </si>
  <si>
    <t>RUMO3</t>
  </si>
  <si>
    <t>ESTC3</t>
  </si>
  <si>
    <t>RENT3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</si>
</sst>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.0000_-;\-* #,##0.0000_-;_-* &quot;-&quot;??_-;_-@_-"/>
    <numFmt numFmtId="165" formatCode="#,##0.00_ ;[Red]\-#,##0.00\ "/>
    <numFmt numFmtId="166" formatCode="#,##0.0000_ ;[Red]\-#,##0.00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u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46">
    <xf numFmtId="0" fontId="0" fillId="0" borderId="0" xfId="0"/>
    <xf numFmtId="165" fontId="7" fillId="0" borderId="0" xfId="3" applyNumberFormat="1" applyFont="1" applyBorder="1"/>
    <xf numFmtId="0" fontId="0" fillId="0" borderId="0" xfId="0"/>
    <xf numFmtId="0" fontId="0" fillId="2" borderId="0" xfId="0" applyFill="1"/>
    <xf numFmtId="43" fontId="1" fillId="2" borderId="0" xfId="3" applyFont="1" applyFill="1"/>
    <xf numFmtId="10" fontId="1" fillId="2" borderId="0" xfId="1" applyNumberFormat="1" applyFont="1" applyFill="1"/>
    <xf numFmtId="0" fontId="0" fillId="0" borderId="0" xfId="0" applyBorder="1"/>
    <xf numFmtId="0" fontId="0" fillId="0" borderId="0" xfId="0" applyBorder="1" applyAlignment="1">
      <alignment horizontal="center"/>
    </xf>
    <xf numFmtId="43" fontId="1" fillId="0" borderId="0" xfId="3" applyFont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43" fontId="1" fillId="0" borderId="0" xfId="3" applyFont="1" applyBorder="1"/>
    <xf numFmtId="10" fontId="1" fillId="0" borderId="0" xfId="1" applyNumberFormat="1" applyFont="1" applyBorder="1"/>
    <xf numFmtId="0" fontId="0" fillId="2" borderId="0" xfId="0" applyFill="1" applyBorder="1"/>
    <xf numFmtId="43" fontId="1" fillId="2" borderId="0" xfId="3" applyFont="1" applyFill="1" applyBorder="1"/>
    <xf numFmtId="10" fontId="1" fillId="2" borderId="0" xfId="1" applyNumberFormat="1" applyFont="1" applyFill="1" applyBorder="1"/>
    <xf numFmtId="165" fontId="1" fillId="0" borderId="0" xfId="3" applyNumberFormat="1" applyFont="1" applyBorder="1"/>
    <xf numFmtId="165" fontId="0" fillId="0" borderId="0" xfId="0" applyNumberFormat="1" applyBorder="1"/>
    <xf numFmtId="165" fontId="0" fillId="2" borderId="0" xfId="0" applyNumberFormat="1" applyFill="1" applyBorder="1"/>
    <xf numFmtId="165" fontId="1" fillId="2" borderId="0" xfId="3" applyNumberFormat="1" applyFont="1" applyFill="1" applyBorder="1"/>
    <xf numFmtId="0" fontId="0" fillId="0" borderId="0" xfId="0" applyFill="1" applyBorder="1"/>
    <xf numFmtId="165" fontId="3" fillId="0" borderId="0" xfId="3" applyNumberFormat="1" applyFont="1" applyBorder="1"/>
    <xf numFmtId="165" fontId="3" fillId="0" borderId="0" xfId="0" applyNumberFormat="1" applyFont="1" applyBorder="1"/>
    <xf numFmtId="10" fontId="3" fillId="0" borderId="0" xfId="1" applyNumberFormat="1" applyFont="1"/>
    <xf numFmtId="165" fontId="0" fillId="0" borderId="0" xfId="0" applyNumberFormat="1"/>
    <xf numFmtId="10" fontId="2" fillId="0" borderId="0" xfId="3" applyNumberFormat="1" applyFont="1"/>
    <xf numFmtId="10" fontId="6" fillId="0" borderId="0" xfId="3" applyNumberFormat="1" applyFont="1"/>
    <xf numFmtId="43" fontId="1" fillId="0" borderId="0" xfId="3" applyFont="1" applyFill="1"/>
    <xf numFmtId="43" fontId="1" fillId="0" borderId="0" xfId="3" applyFont="1" applyFill="1" applyBorder="1"/>
    <xf numFmtId="165" fontId="1" fillId="0" borderId="0" xfId="3" applyNumberFormat="1" applyFont="1" applyFill="1" applyBorder="1"/>
    <xf numFmtId="10" fontId="1" fillId="0" borderId="0" xfId="1" applyNumberFormat="1" applyFont="1" applyFill="1" applyBorder="1"/>
    <xf numFmtId="9" fontId="1" fillId="0" borderId="0" xfId="1" applyFont="1" applyBorder="1"/>
    <xf numFmtId="0" fontId="0" fillId="0" borderId="0" xfId="0" applyFont="1" applyBorder="1"/>
    <xf numFmtId="164" fontId="1" fillId="0" borderId="0" xfId="3" applyNumberFormat="1" applyFont="1" applyBorder="1"/>
    <xf numFmtId="43" fontId="0" fillId="0" borderId="0" xfId="3" applyNumberFormat="1" applyFont="1" applyBorder="1"/>
    <xf numFmtId="43" fontId="0" fillId="0" borderId="0" xfId="3" applyFont="1" applyFill="1" applyBorder="1"/>
    <xf numFmtId="0" fontId="0" fillId="0" borderId="0" xfId="0" applyFont="1" applyFill="1" applyBorder="1"/>
    <xf numFmtId="10" fontId="1" fillId="0" borderId="0" xfId="1" applyNumberFormat="1" applyFont="1" applyBorder="1"/>
    <xf numFmtId="10" fontId="7" fillId="0" borderId="0" xfId="1" applyNumberFormat="1" applyFont="1"/>
    <xf numFmtId="0" fontId="0" fillId="0" borderId="0" xfId="0" applyFill="1" applyBorder="1"/>
    <xf numFmtId="165" fontId="3" fillId="0" borderId="0" xfId="3" applyNumberFormat="1" applyFont="1" applyBorder="1"/>
    <xf numFmtId="0" fontId="5" fillId="0" borderId="0" xfId="0" applyFont="1" applyBorder="1"/>
    <xf numFmtId="0" fontId="4" fillId="0" borderId="0" xfId="2" applyBorder="1" applyAlignment="1" applyProtection="1"/>
    <xf numFmtId="2" fontId="6" fillId="0" borderId="0" xfId="3" applyNumberFormat="1" applyFont="1" applyBorder="1"/>
    <xf numFmtId="166" fontId="7" fillId="0" borderId="0" xfId="3" applyNumberFormat="1" applyFont="1" applyBorder="1"/>
    <xf numFmtId="1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</cellXfs>
  <cellStyles count="4">
    <cellStyle name="Hiperlink" xfId="2" builtinId="8"/>
    <cellStyle name="Normal" xfId="0" builtinId="0"/>
    <cellStyle name="Porcentagem" xfId="1" builtinId="5"/>
    <cellStyle name="Vírgul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619126</xdr:colOff>
      <xdr:row>0</xdr:row>
      <xdr:rowOff>141781</xdr:rowOff>
    </xdr:from>
    <xdr:to>
      <xdr:col>11</xdr:col>
      <xdr:colOff>428625</xdr:colOff>
      <xdr:row>3</xdr:row>
      <xdr:rowOff>101482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6" y="141781"/>
          <a:ext cx="2619374" cy="5788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showGridLines="0" tabSelected="1" zoomScaleNormal="100" workbookViewId="0">
      <selection activeCell="H40" sqref="H40"/>
    </sheetView>
  </sheetViews>
  <sheetFormatPr defaultRowHeight="15" x14ac:dyDescent="0.25"/>
  <cols>
    <col min="1" max="1" width="2" customWidth="1"/>
    <col min="2" max="2" width="8.42578125" customWidth="1"/>
    <col min="3" max="3" width="9.140625" customWidth="1"/>
    <col min="4" max="5" width="11.5703125" customWidth="1"/>
    <col min="6" max="6" width="7.85546875" customWidth="1"/>
    <col min="7" max="7" width="7" customWidth="1"/>
    <col min="8" max="8" width="9.85546875" customWidth="1"/>
    <col min="9" max="9" width="9.140625" customWidth="1"/>
    <col min="10" max="11" width="11.5703125" customWidth="1"/>
    <col min="12" max="12" width="7.7109375" customWidth="1"/>
  </cols>
  <sheetData>
    <row r="1" spans="1:12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8.75" x14ac:dyDescent="0.3">
      <c r="A2" s="6"/>
      <c r="B2" s="40" t="s">
        <v>0</v>
      </c>
      <c r="C2" s="6"/>
      <c r="D2" s="6"/>
      <c r="E2" s="6"/>
      <c r="F2" s="6"/>
      <c r="G2" s="6"/>
      <c r="H2" s="6"/>
      <c r="I2" s="6"/>
      <c r="J2" s="6"/>
      <c r="K2" s="6"/>
      <c r="L2" s="6"/>
    </row>
    <row r="3" spans="1:12" x14ac:dyDescent="0.25">
      <c r="A3" s="6"/>
      <c r="B3" s="6" t="s">
        <v>1</v>
      </c>
      <c r="C3" s="44">
        <v>42473</v>
      </c>
      <c r="D3" s="45"/>
      <c r="E3" s="6"/>
      <c r="F3" s="6"/>
      <c r="G3" s="6"/>
      <c r="H3" s="6"/>
      <c r="I3" s="6"/>
      <c r="J3" s="6"/>
      <c r="K3" s="6"/>
      <c r="L3" s="6"/>
    </row>
    <row r="4" spans="1:12" x14ac:dyDescent="0.25">
      <c r="A4" s="6"/>
      <c r="B4" s="6"/>
      <c r="C4" s="6"/>
      <c r="D4" s="6"/>
      <c r="E4" s="6"/>
      <c r="F4" s="41"/>
      <c r="G4" s="6"/>
      <c r="H4" s="6"/>
      <c r="I4" s="6"/>
      <c r="J4" s="6"/>
      <c r="K4" s="6"/>
      <c r="L4" s="6"/>
    </row>
    <row r="5" spans="1:12" x14ac:dyDescent="0.25">
      <c r="B5" s="12" t="s">
        <v>2</v>
      </c>
      <c r="C5" s="12"/>
      <c r="D5" s="12"/>
      <c r="E5" s="12"/>
      <c r="F5" s="12"/>
      <c r="G5" s="12"/>
      <c r="H5" s="12"/>
      <c r="I5" s="13" t="s">
        <v>3</v>
      </c>
      <c r="J5" s="13"/>
      <c r="K5" s="13"/>
      <c r="L5" s="14"/>
    </row>
    <row r="6" spans="1:12" x14ac:dyDescent="0.25">
      <c r="B6" s="6" t="s">
        <v>4</v>
      </c>
      <c r="C6" s="7" t="s">
        <v>5</v>
      </c>
      <c r="D6" s="7" t="s">
        <v>6</v>
      </c>
      <c r="E6" s="7" t="s">
        <v>7</v>
      </c>
      <c r="F6" s="7" t="s">
        <v>8</v>
      </c>
      <c r="G6" s="6"/>
      <c r="H6" s="6" t="s">
        <v>4</v>
      </c>
      <c r="I6" s="8" t="s">
        <v>5</v>
      </c>
      <c r="J6" s="8" t="s">
        <v>6</v>
      </c>
      <c r="K6" s="8" t="s">
        <v>7</v>
      </c>
      <c r="L6" s="9" t="s">
        <v>8</v>
      </c>
    </row>
    <row r="7" spans="1:12" x14ac:dyDescent="0.25">
      <c r="B7" s="6" t="s">
        <v>9</v>
      </c>
      <c r="C7" s="1">
        <f t="shared" ref="C7:C12" si="0">D7-E7</f>
        <v>-2.8499999999999943</v>
      </c>
      <c r="D7" s="10">
        <v>121.75</v>
      </c>
      <c r="E7" s="10">
        <v>124.6</v>
      </c>
      <c r="F7" s="36">
        <f t="shared" ref="F7:F12" si="1">C7/E7</f>
        <v>-2.2873194221508783E-2</v>
      </c>
      <c r="G7" s="11"/>
      <c r="H7" s="19" t="s">
        <v>41</v>
      </c>
      <c r="I7" s="1">
        <f>J7-K7</f>
        <v>-2.6500000000000057</v>
      </c>
      <c r="J7" s="27">
        <v>137.1</v>
      </c>
      <c r="K7" s="27">
        <v>139.75</v>
      </c>
      <c r="L7" s="36">
        <f>I7/K7</f>
        <v>-1.896243291592133E-2</v>
      </c>
    </row>
    <row r="8" spans="1:12" x14ac:dyDescent="0.25">
      <c r="B8" s="38" t="s">
        <v>11</v>
      </c>
      <c r="C8" s="1">
        <f t="shared" si="0"/>
        <v>-2.7000000000000028</v>
      </c>
      <c r="D8" s="10">
        <v>123.6</v>
      </c>
      <c r="E8" s="10">
        <v>126.3</v>
      </c>
      <c r="F8" s="36">
        <f t="shared" si="1"/>
        <v>-2.1377672209026151E-2</v>
      </c>
      <c r="G8" s="11"/>
      <c r="H8" s="19" t="s">
        <v>10</v>
      </c>
      <c r="I8" s="1">
        <f>J8-K8</f>
        <v>-2.3000000000000114</v>
      </c>
      <c r="J8" s="27">
        <v>147</v>
      </c>
      <c r="K8" s="27">
        <v>149.30000000000001</v>
      </c>
      <c r="L8" s="36">
        <f>I8/K8</f>
        <v>-1.5405224380442138E-2</v>
      </c>
    </row>
    <row r="9" spans="1:12" x14ac:dyDescent="0.25">
      <c r="B9" s="38" t="s">
        <v>13</v>
      </c>
      <c r="C9" s="1">
        <f t="shared" si="0"/>
        <v>-2.6000000000000085</v>
      </c>
      <c r="D9" s="10">
        <v>125.35</v>
      </c>
      <c r="E9" s="10">
        <v>127.95</v>
      </c>
      <c r="F9" s="36">
        <f t="shared" si="1"/>
        <v>-2.0320437670965287E-2</v>
      </c>
      <c r="G9" s="11"/>
      <c r="H9" s="19" t="s">
        <v>12</v>
      </c>
      <c r="I9" s="1">
        <f>J9-K9</f>
        <v>-2.25</v>
      </c>
      <c r="J9" s="27">
        <v>149.75</v>
      </c>
      <c r="K9" s="27">
        <v>152</v>
      </c>
      <c r="L9" s="36">
        <f>I9/K9</f>
        <v>-1.4802631578947368E-2</v>
      </c>
    </row>
    <row r="10" spans="1:12" x14ac:dyDescent="0.25">
      <c r="B10" s="38" t="s">
        <v>14</v>
      </c>
      <c r="C10" s="1">
        <f t="shared" si="0"/>
        <v>-2.5499999999999972</v>
      </c>
      <c r="D10" s="10">
        <v>127.55</v>
      </c>
      <c r="E10" s="10">
        <v>130.1</v>
      </c>
      <c r="F10" s="36">
        <f t="shared" si="1"/>
        <v>-1.9600307455803209E-2</v>
      </c>
      <c r="G10" s="11"/>
      <c r="H10" s="19"/>
      <c r="I10" s="20"/>
      <c r="J10" s="27"/>
      <c r="K10" s="34"/>
      <c r="L10" s="11"/>
    </row>
    <row r="11" spans="1:12" x14ac:dyDescent="0.25">
      <c r="B11" s="6" t="s">
        <v>15</v>
      </c>
      <c r="C11" s="1">
        <f t="shared" si="0"/>
        <v>-2.5500000000000114</v>
      </c>
      <c r="D11" s="27">
        <v>129.5</v>
      </c>
      <c r="E11" s="27">
        <v>132.05000000000001</v>
      </c>
      <c r="F11" s="36">
        <f t="shared" si="1"/>
        <v>-1.931086709579713E-2</v>
      </c>
      <c r="G11" s="11"/>
      <c r="H11" s="19"/>
      <c r="I11" s="20"/>
      <c r="J11" s="27"/>
      <c r="K11" s="27"/>
      <c r="L11" s="11"/>
    </row>
    <row r="12" spans="1:12" x14ac:dyDescent="0.25">
      <c r="B12" s="6" t="s">
        <v>38</v>
      </c>
      <c r="C12" s="1">
        <f t="shared" si="0"/>
        <v>-2.5</v>
      </c>
      <c r="D12" s="10">
        <v>131.05000000000001</v>
      </c>
      <c r="E12" s="10">
        <v>133.55000000000001</v>
      </c>
      <c r="F12" s="36">
        <f t="shared" si="1"/>
        <v>-1.8719580681392737E-2</v>
      </c>
      <c r="G12" s="11"/>
      <c r="H12" s="13" t="s">
        <v>16</v>
      </c>
      <c r="I12" s="13"/>
      <c r="J12" s="13"/>
      <c r="K12" s="13"/>
      <c r="L12" s="14"/>
    </row>
    <row r="13" spans="1:12" x14ac:dyDescent="0.25">
      <c r="B13" s="6" t="s">
        <v>39</v>
      </c>
      <c r="C13" s="1">
        <f t="shared" ref="C13" si="2">D13-E13</f>
        <v>-2.4500000000000171</v>
      </c>
      <c r="D13" s="10">
        <v>132.35</v>
      </c>
      <c r="E13" s="10">
        <v>134.80000000000001</v>
      </c>
      <c r="F13" s="36">
        <f t="shared" ref="F13" si="3">C13/E13</f>
        <v>-1.8175074183976386E-2</v>
      </c>
      <c r="G13" s="11"/>
      <c r="H13" s="6" t="s">
        <v>4</v>
      </c>
      <c r="I13" s="8" t="s">
        <v>5</v>
      </c>
      <c r="J13" s="8" t="s">
        <v>6</v>
      </c>
      <c r="K13" s="8" t="s">
        <v>7</v>
      </c>
      <c r="L13" s="9" t="s">
        <v>8</v>
      </c>
    </row>
    <row r="14" spans="1:12" x14ac:dyDescent="0.25">
      <c r="B14" s="6"/>
      <c r="C14" s="20"/>
      <c r="D14" s="10"/>
      <c r="E14" s="10"/>
      <c r="F14" s="11"/>
      <c r="G14" s="11"/>
      <c r="H14" s="19" t="s">
        <v>17</v>
      </c>
      <c r="I14" s="1">
        <f>J14-K14</f>
        <v>-2.1500000000000057</v>
      </c>
      <c r="J14" s="27">
        <v>138</v>
      </c>
      <c r="K14" s="27">
        <v>140.15</v>
      </c>
      <c r="L14" s="36">
        <f>I14/K14</f>
        <v>-1.5340706386015025E-2</v>
      </c>
    </row>
    <row r="15" spans="1:12" x14ac:dyDescent="0.25">
      <c r="B15" s="6"/>
      <c r="C15" s="20"/>
      <c r="D15" s="10"/>
      <c r="E15" s="10"/>
      <c r="F15" s="11"/>
      <c r="G15" s="11"/>
      <c r="H15" s="19"/>
      <c r="I15" s="20"/>
      <c r="J15" s="27"/>
      <c r="K15" s="27"/>
      <c r="L15" s="11"/>
    </row>
    <row r="16" spans="1:12" x14ac:dyDescent="0.25">
      <c r="B16" s="12" t="s">
        <v>18</v>
      </c>
      <c r="C16" s="17"/>
      <c r="D16" s="12"/>
      <c r="E16" s="12"/>
      <c r="F16" s="12"/>
      <c r="G16" s="12"/>
      <c r="H16" s="3" t="s">
        <v>19</v>
      </c>
      <c r="I16" s="4"/>
      <c r="J16" s="4"/>
      <c r="K16" s="4"/>
      <c r="L16" s="5"/>
    </row>
    <row r="17" spans="2:12" x14ac:dyDescent="0.25">
      <c r="B17" s="6" t="s">
        <v>4</v>
      </c>
      <c r="C17" s="7" t="s">
        <v>5</v>
      </c>
      <c r="D17" s="7" t="s">
        <v>6</v>
      </c>
      <c r="E17" s="7" t="s">
        <v>7</v>
      </c>
      <c r="F17" s="7" t="s">
        <v>8</v>
      </c>
      <c r="G17" s="6"/>
      <c r="H17" s="6" t="s">
        <v>4</v>
      </c>
      <c r="I17" s="8" t="s">
        <v>5</v>
      </c>
      <c r="J17" s="8" t="s">
        <v>6</v>
      </c>
      <c r="K17" s="8" t="s">
        <v>7</v>
      </c>
      <c r="L17" s="9" t="s">
        <v>8</v>
      </c>
    </row>
    <row r="18" spans="2:12" x14ac:dyDescent="0.25">
      <c r="B18" s="6" t="s">
        <v>20</v>
      </c>
      <c r="C18" s="1">
        <f t="shared" ref="C18:C22" si="4">D18-E18</f>
        <v>4.9999999999982947E-2</v>
      </c>
      <c r="D18" s="26">
        <v>155.85</v>
      </c>
      <c r="E18" s="26">
        <v>155.80000000000001</v>
      </c>
      <c r="F18" s="36">
        <f t="shared" ref="F18:F22" si="5">C18/E18</f>
        <v>3.2092426187408822E-4</v>
      </c>
      <c r="G18" s="6"/>
      <c r="H18" s="19" t="s">
        <v>37</v>
      </c>
      <c r="I18" s="1">
        <f>J18-K18</f>
        <v>-44</v>
      </c>
      <c r="J18" s="26">
        <v>1515</v>
      </c>
      <c r="K18" s="26">
        <v>1559</v>
      </c>
      <c r="L18" s="36">
        <f>I18/K18</f>
        <v>-2.8223220012828735E-2</v>
      </c>
    </row>
    <row r="19" spans="2:12" x14ac:dyDescent="0.25">
      <c r="B19" s="6" t="s">
        <v>21</v>
      </c>
      <c r="C19" s="1">
        <f t="shared" si="4"/>
        <v>-0.55000000000001137</v>
      </c>
      <c r="D19" s="26">
        <v>153.44999999999999</v>
      </c>
      <c r="E19" s="26">
        <v>154</v>
      </c>
      <c r="F19" s="36">
        <f t="shared" si="5"/>
        <v>-3.571428571428645E-3</v>
      </c>
      <c r="G19" s="6"/>
      <c r="H19" s="19" t="s">
        <v>45</v>
      </c>
      <c r="I19" s="1">
        <f>J19-K19</f>
        <v>-39</v>
      </c>
      <c r="J19" s="26">
        <v>1546</v>
      </c>
      <c r="K19" s="26">
        <v>1585</v>
      </c>
      <c r="L19" s="36">
        <f>I19/K19</f>
        <v>-2.4605678233438486E-2</v>
      </c>
    </row>
    <row r="20" spans="2:12" x14ac:dyDescent="0.25">
      <c r="B20" s="6" t="s">
        <v>42</v>
      </c>
      <c r="C20" s="1">
        <f t="shared" si="4"/>
        <v>-0.43000000000000682</v>
      </c>
      <c r="D20" s="26">
        <v>153.57</v>
      </c>
      <c r="E20" s="26">
        <v>154</v>
      </c>
      <c r="F20" s="36">
        <f t="shared" si="5"/>
        <v>-2.7922077922078363E-3</v>
      </c>
      <c r="G20" s="6"/>
      <c r="H20" s="19"/>
      <c r="I20" s="28"/>
      <c r="J20" s="27"/>
      <c r="K20" s="27"/>
      <c r="L20" s="29"/>
    </row>
    <row r="21" spans="2:12" x14ac:dyDescent="0.25">
      <c r="B21" s="6" t="s">
        <v>43</v>
      </c>
      <c r="C21" s="39">
        <f t="shared" si="4"/>
        <v>-0.33000000000001251</v>
      </c>
      <c r="D21" s="26">
        <v>155.22999999999999</v>
      </c>
      <c r="E21" s="26">
        <v>155.56</v>
      </c>
      <c r="F21" s="36">
        <f t="shared" si="5"/>
        <v>-2.1213679609154829E-3</v>
      </c>
      <c r="G21" s="6"/>
      <c r="H21" s="12" t="s">
        <v>22</v>
      </c>
      <c r="I21" s="18"/>
      <c r="J21" s="13"/>
      <c r="K21" s="13"/>
      <c r="L21" s="14"/>
    </row>
    <row r="22" spans="2:12" x14ac:dyDescent="0.25">
      <c r="B22" s="6" t="s">
        <v>23</v>
      </c>
      <c r="C22" s="1">
        <f t="shared" si="4"/>
        <v>0</v>
      </c>
      <c r="D22" s="26">
        <v>162.5</v>
      </c>
      <c r="E22" s="26">
        <v>162.5</v>
      </c>
      <c r="F22" s="36">
        <f t="shared" si="5"/>
        <v>0</v>
      </c>
      <c r="G22" s="6"/>
      <c r="H22" s="6" t="s">
        <v>4</v>
      </c>
      <c r="I22" s="8" t="s">
        <v>5</v>
      </c>
      <c r="J22" s="8" t="s">
        <v>6</v>
      </c>
      <c r="K22" s="8" t="s">
        <v>7</v>
      </c>
      <c r="L22" s="9" t="s">
        <v>8</v>
      </c>
    </row>
    <row r="23" spans="2:12" x14ac:dyDescent="0.25">
      <c r="B23" s="6" t="s">
        <v>24</v>
      </c>
      <c r="C23" s="1">
        <f t="shared" ref="C23:C24" si="6">D23-E23</f>
        <v>0.43000000000000682</v>
      </c>
      <c r="D23" s="26">
        <v>163</v>
      </c>
      <c r="E23" s="26">
        <v>162.57</v>
      </c>
      <c r="F23" s="36">
        <f t="shared" ref="F23:F24" si="7">C23/E23</f>
        <v>2.6450144553116003E-3</v>
      </c>
      <c r="G23" s="6"/>
      <c r="H23" s="38" t="s">
        <v>25</v>
      </c>
      <c r="I23" s="1">
        <f>J23-K23</f>
        <v>0.55999999999999517</v>
      </c>
      <c r="J23" s="26">
        <v>46.91</v>
      </c>
      <c r="K23" s="26">
        <v>46.35</v>
      </c>
      <c r="L23" s="36">
        <f>I23/K23</f>
        <v>1.2081984897518773E-2</v>
      </c>
    </row>
    <row r="24" spans="2:12" x14ac:dyDescent="0.25">
      <c r="B24" s="6" t="s">
        <v>40</v>
      </c>
      <c r="C24" s="1">
        <f t="shared" si="6"/>
        <v>0.41999999999998749</v>
      </c>
      <c r="D24" s="26">
        <v>162.6</v>
      </c>
      <c r="E24" s="26">
        <v>162.18</v>
      </c>
      <c r="F24" s="11">
        <f t="shared" si="7"/>
        <v>2.5897151313354757E-3</v>
      </c>
      <c r="G24" s="6"/>
      <c r="H24" s="38" t="s">
        <v>26</v>
      </c>
      <c r="I24" s="1">
        <f>J24-K24</f>
        <v>0.38000000000000256</v>
      </c>
      <c r="J24" s="26">
        <v>36.82</v>
      </c>
      <c r="K24" s="26">
        <v>36.44</v>
      </c>
      <c r="L24" s="36">
        <f>I24/K24</f>
        <v>1.0428100987925428E-2</v>
      </c>
    </row>
    <row r="25" spans="2:12" x14ac:dyDescent="0.25">
      <c r="B25" s="6"/>
      <c r="C25" s="21"/>
      <c r="D25" s="26"/>
      <c r="E25" s="26"/>
      <c r="F25" s="11"/>
      <c r="G25" s="6"/>
      <c r="H25" s="19" t="s">
        <v>44</v>
      </c>
      <c r="I25" s="1">
        <f>J25-K25</f>
        <v>-0.40999999999999659</v>
      </c>
      <c r="J25" s="26">
        <v>37</v>
      </c>
      <c r="K25" s="26">
        <v>37.409999999999997</v>
      </c>
      <c r="L25" s="36">
        <f>I25/K25</f>
        <v>-1.0959636460839257E-2</v>
      </c>
    </row>
    <row r="26" spans="2:12" x14ac:dyDescent="0.25">
      <c r="B26" s="6"/>
      <c r="C26" s="16"/>
      <c r="D26" s="6"/>
      <c r="E26" s="6"/>
      <c r="F26" s="6"/>
      <c r="G26" s="6"/>
      <c r="H26" s="6"/>
      <c r="I26" s="15"/>
      <c r="J26" s="10"/>
      <c r="K26" s="10"/>
      <c r="L26" s="11"/>
    </row>
    <row r="27" spans="2:12" x14ac:dyDescent="0.25">
      <c r="B27" s="12" t="s">
        <v>27</v>
      </c>
      <c r="C27" s="17"/>
      <c r="D27" s="12"/>
      <c r="E27" s="12"/>
      <c r="F27" s="12"/>
      <c r="G27" s="12"/>
      <c r="H27" s="12" t="s">
        <v>28</v>
      </c>
      <c r="I27" s="18"/>
      <c r="J27" s="13"/>
      <c r="K27" s="13"/>
      <c r="L27" s="14"/>
    </row>
    <row r="28" spans="2:12" x14ac:dyDescent="0.25">
      <c r="B28" s="6" t="s">
        <v>4</v>
      </c>
      <c r="C28" s="8" t="s">
        <v>5</v>
      </c>
      <c r="D28" s="8" t="s">
        <v>6</v>
      </c>
      <c r="E28" s="7" t="s">
        <v>7</v>
      </c>
      <c r="F28" s="9" t="s">
        <v>8</v>
      </c>
      <c r="G28" s="6"/>
      <c r="H28" s="6" t="s">
        <v>29</v>
      </c>
      <c r="I28" s="1">
        <f>J28-K28</f>
        <v>1147.9799999999959</v>
      </c>
      <c r="J28" s="33">
        <v>53149.84</v>
      </c>
      <c r="K28" s="33">
        <v>52001.86</v>
      </c>
      <c r="L28" s="36">
        <f>I28/K28</f>
        <v>2.2075748828984117E-2</v>
      </c>
    </row>
    <row r="29" spans="2:12" x14ac:dyDescent="0.25">
      <c r="B29" s="38" t="s">
        <v>31</v>
      </c>
      <c r="C29" s="1">
        <f>D29-E29</f>
        <v>0.42999999999999972</v>
      </c>
      <c r="D29" s="27">
        <v>21.07</v>
      </c>
      <c r="E29" s="27">
        <v>20.64</v>
      </c>
      <c r="F29" s="36">
        <f>C29/E29</f>
        <v>2.0833333333333318E-2</v>
      </c>
      <c r="G29" s="6"/>
      <c r="H29" s="31" t="s">
        <v>30</v>
      </c>
      <c r="I29" s="43">
        <f>J29-K29</f>
        <v>-1.7000000000000348E-2</v>
      </c>
      <c r="J29" s="32">
        <v>3.4769999999999999</v>
      </c>
      <c r="K29" s="32">
        <v>3.4940000000000002</v>
      </c>
      <c r="L29" s="36">
        <f>I29/K29</f>
        <v>-4.8654836863195041E-3</v>
      </c>
    </row>
    <row r="30" spans="2:12" x14ac:dyDescent="0.25">
      <c r="B30" s="38" t="s">
        <v>33</v>
      </c>
      <c r="C30" s="1">
        <f>D30-E30</f>
        <v>0.12000000000000099</v>
      </c>
      <c r="D30" s="27">
        <v>21.26</v>
      </c>
      <c r="E30" s="27">
        <v>21.14</v>
      </c>
      <c r="F30" s="36">
        <f>C30/E30</f>
        <v>5.6764427625355246E-3</v>
      </c>
      <c r="G30" s="6"/>
      <c r="H30" s="35" t="s">
        <v>32</v>
      </c>
      <c r="I30" s="42">
        <f>J30-K30</f>
        <v>187.02999999999884</v>
      </c>
      <c r="J30" s="27">
        <v>17908.28</v>
      </c>
      <c r="K30" s="27">
        <v>17721.25</v>
      </c>
      <c r="L30" s="36">
        <f>I30/K30</f>
        <v>1.0553995908866408E-2</v>
      </c>
    </row>
    <row r="31" spans="2:12" x14ac:dyDescent="0.25">
      <c r="B31" s="19"/>
      <c r="C31" s="39"/>
      <c r="D31" s="27"/>
      <c r="E31" s="27"/>
      <c r="F31" s="36"/>
      <c r="G31" s="6"/>
      <c r="H31" s="19" t="s">
        <v>34</v>
      </c>
      <c r="I31" s="15"/>
      <c r="J31" s="30"/>
      <c r="K31" s="30"/>
      <c r="L31" s="11"/>
    </row>
    <row r="32" spans="2:12" x14ac:dyDescent="0.25">
      <c r="B32" s="19"/>
      <c r="C32" s="20"/>
      <c r="D32" s="23"/>
      <c r="E32" s="23"/>
      <c r="F32" s="11"/>
      <c r="G32" s="6"/>
      <c r="H32" s="6"/>
      <c r="I32" s="15"/>
      <c r="J32" s="10"/>
      <c r="K32" s="27"/>
      <c r="L32" s="11"/>
    </row>
    <row r="33" spans="2:12" x14ac:dyDescent="0.25">
      <c r="B33" s="3" t="s">
        <v>35</v>
      </c>
      <c r="C33" s="3"/>
      <c r="D33" s="3"/>
      <c r="E33" s="3"/>
      <c r="F33" s="3"/>
      <c r="G33" s="3"/>
      <c r="H33" s="3" t="s">
        <v>36</v>
      </c>
      <c r="I33" s="4"/>
      <c r="J33" s="4"/>
      <c r="K33" s="4"/>
      <c r="L33" s="5"/>
    </row>
    <row r="34" spans="2:12" x14ac:dyDescent="0.25">
      <c r="B34" s="38" t="s">
        <v>47</v>
      </c>
      <c r="C34" s="37">
        <v>0.20330000000000001</v>
      </c>
      <c r="D34" s="22"/>
      <c r="E34" s="27">
        <v>13.02</v>
      </c>
      <c r="F34" s="27"/>
      <c r="G34" s="19"/>
      <c r="H34" s="38" t="s">
        <v>49</v>
      </c>
      <c r="I34" s="25">
        <v>9.5600000000000004E-2</v>
      </c>
      <c r="J34" s="24"/>
      <c r="K34" s="27">
        <v>3.31</v>
      </c>
      <c r="L34" s="2"/>
    </row>
    <row r="35" spans="2:12" x14ac:dyDescent="0.25">
      <c r="B35" s="38" t="s">
        <v>48</v>
      </c>
      <c r="C35" s="37">
        <v>0.13400000000000001</v>
      </c>
      <c r="D35" s="22"/>
      <c r="E35" s="27">
        <v>2.96</v>
      </c>
      <c r="F35" s="27"/>
      <c r="G35" s="2"/>
      <c r="H35" s="38" t="s">
        <v>50</v>
      </c>
      <c r="I35" s="25">
        <v>2.64E-2</v>
      </c>
      <c r="J35" s="24"/>
      <c r="K35" s="27">
        <v>12.17</v>
      </c>
      <c r="L35" s="2"/>
    </row>
    <row r="36" spans="2:12" x14ac:dyDescent="0.25">
      <c r="B36" s="38" t="s">
        <v>46</v>
      </c>
      <c r="C36" s="37">
        <v>0.11550000000000001</v>
      </c>
      <c r="D36" s="22"/>
      <c r="E36" s="27">
        <v>2.2200000000000002</v>
      </c>
      <c r="F36" s="27"/>
      <c r="G36" s="2"/>
      <c r="H36" s="38" t="s">
        <v>51</v>
      </c>
      <c r="I36" s="25">
        <v>1.23E-2</v>
      </c>
      <c r="J36" s="24"/>
      <c r="K36" s="27">
        <v>32.89</v>
      </c>
      <c r="L36" s="2"/>
    </row>
  </sheetData>
  <mergeCells count="1">
    <mergeCell ref="C3:D3"/>
  </mergeCells>
  <pageMargins left="0.25" right="0.25" top="0.75" bottom="0.75" header="0.3" footer="0.3"/>
  <pageSetup paperSize="9" scale="9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Meyre Freitas</dc:creator>
  <cp:lastModifiedBy>Meyre Freitas</cp:lastModifiedBy>
  <cp:lastPrinted>2016-04-13T18:31:31Z</cp:lastPrinted>
  <dcterms:created xsi:type="dcterms:W3CDTF">2016-02-26T18:47:33Z</dcterms:created>
  <dcterms:modified xsi:type="dcterms:W3CDTF">2016-04-14T17:05:11Z</dcterms:modified>
</cp:coreProperties>
</file>